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0730" windowHeight="10320" activeTab="1"/>
  </bookViews>
  <sheets>
    <sheet name="GSE6344_CytoscapeSelection" sheetId="1" r:id="rId1"/>
    <sheet name="GSE781_summary" sheetId="2" r:id="rId2"/>
  </sheets>
  <definedNames>
    <definedName name="_xlnm._FilterDatabase" localSheetId="0" hidden="1">GSE6344_CytoscapeSelection!$A$4:$BB$4</definedName>
    <definedName name="GSE6344_CytoscapeSelection">GSE6344_CytoscapeSelection!$D$5:$BC$221</definedName>
  </definedNames>
  <calcPr calcId="145621"/>
</workbook>
</file>

<file path=xl/calcChain.xml><?xml version="1.0" encoding="utf-8"?>
<calcChain xmlns="http://schemas.openxmlformats.org/spreadsheetml/2006/main">
  <c r="B5" i="2" l="1"/>
  <c r="B6" i="2"/>
  <c r="B7" i="2"/>
  <c r="B8" i="2"/>
  <c r="B9" i="2"/>
  <c r="B10" i="2"/>
  <c r="B11" i="2"/>
  <c r="B12" i="2"/>
  <c r="B13" i="2"/>
  <c r="B14" i="2"/>
  <c r="B15" i="2"/>
  <c r="B16" i="2"/>
  <c r="B17" i="2"/>
  <c r="B18" i="2"/>
  <c r="B19" i="2"/>
  <c r="B20" i="2"/>
  <c r="B21" i="2"/>
  <c r="B22" i="2"/>
  <c r="B23" i="2"/>
  <c r="B24" i="2"/>
  <c r="B25" i="2"/>
  <c r="B26" i="2"/>
  <c r="B27" i="2"/>
  <c r="B28" i="2"/>
  <c r="B29" i="2"/>
  <c r="B30" i="2"/>
  <c r="B31" i="2"/>
  <c r="B32"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F174" i="2"/>
  <c r="I174" i="2"/>
  <c r="L174" i="2"/>
  <c r="O174" i="2"/>
  <c r="R174" i="2"/>
  <c r="U174" i="2"/>
  <c r="X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4" i="2"/>
  <c r="B235" i="2"/>
  <c r="B236" i="2"/>
  <c r="B237" i="2"/>
  <c r="B238" i="2"/>
  <c r="B239" i="2"/>
  <c r="B240" i="2"/>
  <c r="B241" i="2"/>
  <c r="B242" i="2"/>
  <c r="B243" i="2"/>
  <c r="B69" i="1" l="1"/>
  <c r="BB190" i="1" l="1"/>
  <c r="AW190" i="1"/>
  <c r="AR190" i="1"/>
  <c r="AM190" i="1"/>
  <c r="AC190" i="1"/>
  <c r="X190" i="1"/>
  <c r="S190" i="1"/>
  <c r="N190" i="1"/>
  <c r="I190" i="1"/>
  <c r="C113" i="1" l="1"/>
  <c r="B113" i="1"/>
  <c r="B33" i="1"/>
  <c r="B211" i="1" l="1"/>
  <c r="C197" i="1" l="1"/>
  <c r="B197" i="1"/>
  <c r="C196" i="1"/>
  <c r="B196" i="1"/>
  <c r="C195" i="1"/>
  <c r="B195" i="1"/>
  <c r="C194" i="1"/>
  <c r="B194" i="1"/>
  <c r="C193" i="1"/>
  <c r="B193" i="1"/>
  <c r="C192" i="1" l="1"/>
  <c r="B192" i="1"/>
  <c r="C191" i="1"/>
  <c r="B191" i="1"/>
  <c r="C179" i="1"/>
  <c r="B179" i="1"/>
  <c r="C178" i="1"/>
  <c r="B178" i="1"/>
  <c r="C154" i="1" l="1"/>
  <c r="B154" i="1"/>
  <c r="C152" i="1"/>
  <c r="B152" i="1"/>
  <c r="C151" i="1"/>
  <c r="B151" i="1"/>
  <c r="C90" i="1" l="1"/>
  <c r="B90" i="1"/>
  <c r="C177" i="1"/>
  <c r="B177" i="1"/>
  <c r="C153" i="1"/>
  <c r="B153" i="1"/>
  <c r="C150" i="1"/>
  <c r="B150" i="1"/>
  <c r="C145" i="1"/>
  <c r="B145" i="1"/>
  <c r="C102" i="1" l="1"/>
  <c r="B102" i="1"/>
  <c r="C101" i="1"/>
  <c r="B101" i="1"/>
  <c r="C95" i="1"/>
  <c r="B95" i="1"/>
  <c r="C80" i="1"/>
  <c r="B80" i="1"/>
  <c r="C67" i="1" l="1"/>
  <c r="B67" i="1"/>
  <c r="B66" i="1"/>
  <c r="C99" i="1"/>
  <c r="B99" i="1"/>
  <c r="C98" i="1" l="1"/>
  <c r="B98" i="1"/>
  <c r="C68" i="1"/>
  <c r="B68" i="1"/>
  <c r="C14" i="1" l="1"/>
  <c r="B14" i="1"/>
  <c r="C49" i="1" l="1"/>
  <c r="C48" i="1"/>
  <c r="B49" i="1"/>
  <c r="B48" i="1"/>
  <c r="C47" i="1"/>
  <c r="B47" i="1"/>
  <c r="B190" i="1" l="1"/>
  <c r="C190" i="1"/>
  <c r="B209" i="1" l="1"/>
  <c r="B210" i="1"/>
  <c r="B212" i="1"/>
  <c r="B213" i="1"/>
  <c r="B214" i="1"/>
  <c r="B215" i="1"/>
  <c r="B216" i="1"/>
  <c r="B217" i="1"/>
  <c r="B218" i="1"/>
  <c r="B219" i="1"/>
  <c r="B220" i="1"/>
  <c r="B221" i="1"/>
  <c r="B184" i="1"/>
  <c r="B185" i="1"/>
  <c r="B186" i="1"/>
  <c r="B187" i="1"/>
  <c r="B188" i="1"/>
  <c r="B189" i="1"/>
  <c r="B198" i="1"/>
  <c r="B199" i="1"/>
  <c r="B200" i="1"/>
  <c r="B201" i="1"/>
  <c r="B202" i="1"/>
  <c r="B203" i="1"/>
  <c r="B204" i="1"/>
  <c r="B205" i="1"/>
  <c r="B206" i="1"/>
  <c r="B207" i="1"/>
  <c r="B208" i="1"/>
  <c r="B159" i="1"/>
  <c r="B160" i="1"/>
  <c r="B161" i="1"/>
  <c r="B162" i="1"/>
  <c r="B163" i="1"/>
  <c r="B164" i="1"/>
  <c r="B165" i="1"/>
  <c r="B166" i="1"/>
  <c r="B167" i="1"/>
  <c r="B168" i="1"/>
  <c r="B169" i="1"/>
  <c r="B170" i="1"/>
  <c r="B171" i="1"/>
  <c r="B172" i="1"/>
  <c r="B173" i="1"/>
  <c r="B174" i="1"/>
  <c r="B175" i="1"/>
  <c r="B176" i="1"/>
  <c r="B180" i="1"/>
  <c r="B181" i="1"/>
  <c r="B182" i="1"/>
  <c r="B183" i="1"/>
  <c r="B131" i="1"/>
  <c r="B132" i="1"/>
  <c r="B133" i="1"/>
  <c r="B134" i="1"/>
  <c r="B135" i="1"/>
  <c r="B136" i="1"/>
  <c r="B137" i="1"/>
  <c r="B138" i="1"/>
  <c r="B139" i="1"/>
  <c r="B140" i="1"/>
  <c r="B141" i="1"/>
  <c r="B142" i="1"/>
  <c r="B143" i="1"/>
  <c r="B144" i="1"/>
  <c r="B146" i="1"/>
  <c r="B147" i="1"/>
  <c r="B148" i="1"/>
  <c r="B149" i="1"/>
  <c r="B155" i="1"/>
  <c r="B156" i="1"/>
  <c r="B157" i="1"/>
  <c r="B158" i="1"/>
  <c r="B107" i="1"/>
  <c r="B108" i="1"/>
  <c r="B109" i="1"/>
  <c r="B110" i="1"/>
  <c r="B111" i="1"/>
  <c r="B112" i="1"/>
  <c r="B114" i="1"/>
  <c r="B115" i="1"/>
  <c r="B116" i="1"/>
  <c r="B117" i="1"/>
  <c r="B118" i="1"/>
  <c r="B119" i="1"/>
  <c r="B120" i="1"/>
  <c r="B121" i="1"/>
  <c r="B122" i="1"/>
  <c r="B123" i="1"/>
  <c r="B124" i="1"/>
  <c r="B125" i="1"/>
  <c r="B126" i="1"/>
  <c r="B127" i="1"/>
  <c r="B128" i="1"/>
  <c r="B129" i="1"/>
  <c r="B130" i="1"/>
  <c r="B81" i="1"/>
  <c r="B82" i="1"/>
  <c r="B83" i="1"/>
  <c r="B84" i="1"/>
  <c r="B85" i="1"/>
  <c r="B86" i="1"/>
  <c r="B87" i="1"/>
  <c r="B88" i="1"/>
  <c r="B89" i="1"/>
  <c r="B91" i="1"/>
  <c r="B92" i="1"/>
  <c r="B93" i="1"/>
  <c r="B94" i="1"/>
  <c r="B96" i="1"/>
  <c r="B97" i="1"/>
  <c r="B100" i="1"/>
  <c r="B103" i="1"/>
  <c r="B104" i="1"/>
  <c r="B105" i="1"/>
  <c r="B106" i="1"/>
  <c r="B56" i="1"/>
  <c r="B57" i="1"/>
  <c r="B58" i="1"/>
  <c r="B59" i="1"/>
  <c r="B60" i="1"/>
  <c r="B61" i="1"/>
  <c r="B62" i="1"/>
  <c r="B63" i="1"/>
  <c r="B64" i="1"/>
  <c r="B65" i="1"/>
  <c r="B70" i="1"/>
  <c r="B71" i="1"/>
  <c r="B72" i="1"/>
  <c r="B73" i="1"/>
  <c r="B74" i="1"/>
  <c r="B75" i="1"/>
  <c r="B76" i="1"/>
  <c r="B77" i="1"/>
  <c r="B78" i="1"/>
  <c r="B79" i="1"/>
  <c r="B34" i="1"/>
  <c r="B35" i="1"/>
  <c r="B36" i="1"/>
  <c r="B37" i="1"/>
  <c r="B38" i="1"/>
  <c r="B39" i="1"/>
  <c r="B40" i="1"/>
  <c r="B41" i="1"/>
  <c r="B42" i="1"/>
  <c r="B43" i="1"/>
  <c r="B44" i="1"/>
  <c r="B45" i="1"/>
  <c r="B46" i="1"/>
  <c r="B50" i="1"/>
  <c r="B51" i="1"/>
  <c r="B52" i="1"/>
  <c r="B53" i="1"/>
  <c r="B54" i="1"/>
  <c r="B55" i="1"/>
  <c r="C213" i="1"/>
  <c r="C214" i="1"/>
  <c r="C215" i="1"/>
  <c r="C216" i="1"/>
  <c r="C217" i="1"/>
  <c r="C218" i="1"/>
  <c r="C219" i="1"/>
  <c r="C220" i="1"/>
  <c r="C221" i="1"/>
  <c r="C187" i="1"/>
  <c r="C188" i="1"/>
  <c r="C189" i="1"/>
  <c r="C198" i="1"/>
  <c r="C199" i="1"/>
  <c r="C200" i="1"/>
  <c r="C201" i="1"/>
  <c r="C202" i="1"/>
  <c r="C203" i="1"/>
  <c r="C204" i="1"/>
  <c r="C205" i="1"/>
  <c r="C206" i="1"/>
  <c r="C207" i="1"/>
  <c r="C208" i="1"/>
  <c r="C209" i="1"/>
  <c r="C210" i="1"/>
  <c r="C211" i="1"/>
  <c r="C212" i="1"/>
  <c r="C164" i="1"/>
  <c r="C165" i="1"/>
  <c r="C166" i="1"/>
  <c r="C167" i="1"/>
  <c r="C168" i="1"/>
  <c r="C169" i="1"/>
  <c r="C170" i="1"/>
  <c r="C171" i="1"/>
  <c r="C172" i="1"/>
  <c r="C173" i="1"/>
  <c r="C174" i="1"/>
  <c r="C175" i="1"/>
  <c r="C176" i="1"/>
  <c r="C180" i="1"/>
  <c r="C181" i="1"/>
  <c r="C182" i="1"/>
  <c r="C183" i="1"/>
  <c r="C184" i="1"/>
  <c r="C185" i="1"/>
  <c r="C186" i="1"/>
  <c r="C139" i="1"/>
  <c r="C140" i="1"/>
  <c r="C141" i="1"/>
  <c r="C142" i="1"/>
  <c r="C143" i="1"/>
  <c r="C144" i="1"/>
  <c r="C146" i="1"/>
  <c r="C147" i="1"/>
  <c r="C148" i="1"/>
  <c r="C149" i="1"/>
  <c r="C155" i="1"/>
  <c r="C156" i="1"/>
  <c r="C157" i="1"/>
  <c r="C158" i="1"/>
  <c r="C159" i="1"/>
  <c r="C160" i="1"/>
  <c r="C161" i="1"/>
  <c r="C162" i="1"/>
  <c r="C163" i="1"/>
  <c r="C119" i="1"/>
  <c r="C120" i="1"/>
  <c r="C121" i="1"/>
  <c r="C122" i="1"/>
  <c r="C123" i="1"/>
  <c r="C124" i="1"/>
  <c r="C125" i="1"/>
  <c r="C126" i="1"/>
  <c r="C127" i="1"/>
  <c r="C128" i="1"/>
  <c r="C129" i="1"/>
  <c r="C130" i="1"/>
  <c r="C131" i="1"/>
  <c r="C132" i="1"/>
  <c r="C133" i="1"/>
  <c r="C134" i="1"/>
  <c r="C135" i="1"/>
  <c r="C136" i="1"/>
  <c r="C137" i="1"/>
  <c r="C138" i="1"/>
  <c r="C96" i="1"/>
  <c r="C97" i="1"/>
  <c r="C100" i="1"/>
  <c r="C103" i="1"/>
  <c r="C104" i="1"/>
  <c r="C105" i="1"/>
  <c r="C106" i="1"/>
  <c r="C107" i="1"/>
  <c r="C108" i="1"/>
  <c r="C109" i="1"/>
  <c r="C110" i="1"/>
  <c r="C111" i="1"/>
  <c r="C112" i="1"/>
  <c r="C114" i="1"/>
  <c r="C115" i="1"/>
  <c r="C116" i="1"/>
  <c r="C117" i="1"/>
  <c r="C118" i="1"/>
  <c r="C74" i="1"/>
  <c r="C75" i="1"/>
  <c r="C76" i="1"/>
  <c r="C77" i="1"/>
  <c r="C78" i="1"/>
  <c r="C79" i="1"/>
  <c r="C81" i="1"/>
  <c r="C82" i="1"/>
  <c r="C83" i="1"/>
  <c r="C84" i="1"/>
  <c r="C85" i="1"/>
  <c r="C86" i="1"/>
  <c r="C87" i="1"/>
  <c r="C88" i="1"/>
  <c r="C89" i="1"/>
  <c r="C91" i="1"/>
  <c r="C92" i="1"/>
  <c r="C93" i="1"/>
  <c r="C94" i="1"/>
  <c r="C55" i="1"/>
  <c r="C56" i="1"/>
  <c r="C57" i="1"/>
  <c r="C58" i="1"/>
  <c r="C59" i="1"/>
  <c r="C60" i="1"/>
  <c r="C61" i="1"/>
  <c r="C62" i="1"/>
  <c r="C63" i="1"/>
  <c r="C64" i="1"/>
  <c r="C65" i="1"/>
  <c r="C66" i="1"/>
  <c r="C69" i="1"/>
  <c r="C70" i="1"/>
  <c r="C71" i="1"/>
  <c r="C72" i="1"/>
  <c r="C73" i="1"/>
  <c r="C33" i="1"/>
  <c r="C34" i="1"/>
  <c r="C35" i="1"/>
  <c r="C36" i="1"/>
  <c r="C37" i="1"/>
  <c r="C38" i="1"/>
  <c r="C39" i="1"/>
  <c r="C40" i="1"/>
  <c r="C41" i="1"/>
  <c r="C42" i="1"/>
  <c r="C43" i="1"/>
  <c r="C44" i="1"/>
  <c r="C45" i="1"/>
  <c r="C46" i="1"/>
  <c r="C50" i="1"/>
  <c r="C51" i="1"/>
  <c r="C52" i="1"/>
  <c r="C53" i="1"/>
  <c r="C54" i="1"/>
  <c r="B19" i="1" l="1"/>
  <c r="B20" i="1"/>
  <c r="B21" i="1"/>
  <c r="B22" i="1"/>
  <c r="B23" i="1"/>
  <c r="B24" i="1"/>
  <c r="B25" i="1"/>
  <c r="B26" i="1"/>
  <c r="B27" i="1"/>
  <c r="B28" i="1"/>
  <c r="B29" i="1"/>
  <c r="B30" i="1"/>
  <c r="B31" i="1"/>
  <c r="B32" i="1"/>
  <c r="C19" i="1"/>
  <c r="C20" i="1"/>
  <c r="C21" i="1"/>
  <c r="C22" i="1"/>
  <c r="C23" i="1"/>
  <c r="C24" i="1"/>
  <c r="C25" i="1"/>
  <c r="C26" i="1"/>
  <c r="C27" i="1"/>
  <c r="C28" i="1"/>
  <c r="C29" i="1"/>
  <c r="C30" i="1"/>
  <c r="C31" i="1"/>
  <c r="C32" i="1"/>
  <c r="B6" i="1"/>
  <c r="B7" i="1"/>
  <c r="B8" i="1"/>
  <c r="B9" i="1"/>
  <c r="B10" i="1"/>
  <c r="B11" i="1"/>
  <c r="B12" i="1"/>
  <c r="B13" i="1"/>
  <c r="B15" i="1"/>
  <c r="B16" i="1"/>
  <c r="B17" i="1"/>
  <c r="B18" i="1"/>
  <c r="C6" i="1"/>
  <c r="C7" i="1"/>
  <c r="C8" i="1"/>
  <c r="C9" i="1"/>
  <c r="C10" i="1"/>
  <c r="C11" i="1"/>
  <c r="C12" i="1"/>
  <c r="C13" i="1"/>
  <c r="C15" i="1"/>
  <c r="C16" i="1"/>
  <c r="C17" i="1"/>
  <c r="C18" i="1"/>
  <c r="B5" i="1"/>
  <c r="C5" i="1"/>
</calcChain>
</file>

<file path=xl/sharedStrings.xml><?xml version="1.0" encoding="utf-8"?>
<sst xmlns="http://schemas.openxmlformats.org/spreadsheetml/2006/main" count="5371" uniqueCount="456">
  <si>
    <t>Canonical Name</t>
  </si>
  <si>
    <t>Combo_P10_19N_ABAvgDiff</t>
  </si>
  <si>
    <t>Combo_P10_19N_ABAbsCall</t>
  </si>
  <si>
    <t>Combo_P10_20T_ABAvgDiff</t>
  </si>
  <si>
    <t>Combo_P10_20T_ABAbsCall</t>
  </si>
  <si>
    <t>P10 FC T/N</t>
  </si>
  <si>
    <t>P11 FC T/N</t>
  </si>
  <si>
    <t>P12 FC T/N</t>
  </si>
  <si>
    <t>Combo_P2_3N_ABAvgDiff</t>
  </si>
  <si>
    <t>Combo_P2_3N_ABAbsCall</t>
  </si>
  <si>
    <t>Combo_P2_4T_ABAvgDiff</t>
  </si>
  <si>
    <t>Combo_P2_4T_ABAbsCall</t>
  </si>
  <si>
    <t>P2 FC T/N</t>
  </si>
  <si>
    <t>Combo_P3_5N_ABAvgDiff</t>
  </si>
  <si>
    <t>Combo_P3_5N_ABAbsCall</t>
  </si>
  <si>
    <t>Combo_P3_6T_ABAvgDiff</t>
  </si>
  <si>
    <t>Combo_P3_6T_ABAbsCall</t>
  </si>
  <si>
    <t>P3 FC T/N</t>
  </si>
  <si>
    <t>Combo_P4_7N_ABAvgDiff</t>
  </si>
  <si>
    <t>Combo_P4_7N_ABAbsCall</t>
  </si>
  <si>
    <t>Combo_P4_8T_ABAvgDiff</t>
  </si>
  <si>
    <t>Combo_P4_8T_ABAbsCall</t>
  </si>
  <si>
    <t>P4 FC T/N</t>
  </si>
  <si>
    <t>Combo_P5_9N_ABAvgDiff</t>
  </si>
  <si>
    <t>Combo_P5_9N_ABAbsCall</t>
  </si>
  <si>
    <t>P5 FC T/N</t>
  </si>
  <si>
    <t>P6 FC T/N</t>
  </si>
  <si>
    <t>Combo_P8_15N_ABAvgDiff</t>
  </si>
  <si>
    <t>Combo_P8_15N_ABAbsCall</t>
  </si>
  <si>
    <t>Combo_P8_16T_ABAvgDiff</t>
  </si>
  <si>
    <t>Combo_P8_16T_ABAbsCall</t>
  </si>
  <si>
    <t>P8 FC T/N</t>
  </si>
  <si>
    <t>P9 FC T/N</t>
  </si>
  <si>
    <t>PDK1</t>
  </si>
  <si>
    <t>P</t>
  </si>
  <si>
    <t>A</t>
  </si>
  <si>
    <t>226452_at</t>
  </si>
  <si>
    <t>206686_at</t>
  </si>
  <si>
    <t>ALDOC</t>
  </si>
  <si>
    <t>M</t>
  </si>
  <si>
    <t>202022_at</t>
  </si>
  <si>
    <t>GPI</t>
  </si>
  <si>
    <t>SUCLG1</t>
  </si>
  <si>
    <t>217874_at</t>
  </si>
  <si>
    <t>OGDH</t>
  </si>
  <si>
    <t>201282_at</t>
  </si>
  <si>
    <t>PDHX</t>
  </si>
  <si>
    <t>203067_at</t>
  </si>
  <si>
    <t>IDH3B</t>
  </si>
  <si>
    <t>201509_at</t>
  </si>
  <si>
    <t>210418_s_at</t>
  </si>
  <si>
    <t>210014_x_at</t>
  </si>
  <si>
    <t>SDHD</t>
  </si>
  <si>
    <t>202026_at</t>
  </si>
  <si>
    <t>PDHA1</t>
  </si>
  <si>
    <t>200980_s_at</t>
  </si>
  <si>
    <t>200979_at</t>
  </si>
  <si>
    <t>DLST</t>
  </si>
  <si>
    <t>ALDOA</t>
  </si>
  <si>
    <t>200966_x_at</t>
  </si>
  <si>
    <t>238996_x_at</t>
  </si>
  <si>
    <t>214687_x_at</t>
  </si>
  <si>
    <t>SLC2A4</t>
  </si>
  <si>
    <t>206603_at</t>
  </si>
  <si>
    <t>LDHB</t>
  </si>
  <si>
    <t>201030_x_at</t>
  </si>
  <si>
    <t>213564_x_at</t>
  </si>
  <si>
    <t>VHL</t>
  </si>
  <si>
    <t>203844_at</t>
  </si>
  <si>
    <t>ACACA</t>
  </si>
  <si>
    <t>212186_at</t>
  </si>
  <si>
    <t>214358_at</t>
  </si>
  <si>
    <t>GLUD1</t>
  </si>
  <si>
    <t>200947_s_at</t>
  </si>
  <si>
    <t>200946_x_at</t>
  </si>
  <si>
    <t>244802_at</t>
  </si>
  <si>
    <t>ACLY</t>
  </si>
  <si>
    <t>201128_s_at</t>
  </si>
  <si>
    <t>201127_s_at</t>
  </si>
  <si>
    <t>210337_s_at</t>
  </si>
  <si>
    <t>PFKP</t>
  </si>
  <si>
    <t>201037_at</t>
  </si>
  <si>
    <t>240202_x_at</t>
  </si>
  <si>
    <t>TPI1</t>
  </si>
  <si>
    <t>200822_x_at</t>
  </si>
  <si>
    <t>210050_at</t>
  </si>
  <si>
    <t>213011_s_at</t>
  </si>
  <si>
    <t>LDHA</t>
  </si>
  <si>
    <t>200650_s_at</t>
  </si>
  <si>
    <t>TALDO1</t>
  </si>
  <si>
    <t>PFKFB2</t>
  </si>
  <si>
    <t>238450_at</t>
  </si>
  <si>
    <t>226733_at</t>
  </si>
  <si>
    <t>209992_at</t>
  </si>
  <si>
    <t>207931_s_at</t>
  </si>
  <si>
    <t>HNRNPA2B1</t>
  </si>
  <si>
    <t>225932_s_at</t>
  </si>
  <si>
    <t>225107_at</t>
  </si>
  <si>
    <t>244131_at</t>
  </si>
  <si>
    <t>205292_s_at</t>
  </si>
  <si>
    <t>DLAT</t>
  </si>
  <si>
    <t>211150_s_at</t>
  </si>
  <si>
    <t>213149_at</t>
  </si>
  <si>
    <t>212568_s_at</t>
  </si>
  <si>
    <t>PDK4</t>
  </si>
  <si>
    <t>225207_at</t>
  </si>
  <si>
    <t>205960_at</t>
  </si>
  <si>
    <t>PTBP2</t>
  </si>
  <si>
    <t>218683_at</t>
  </si>
  <si>
    <t>SP3</t>
  </si>
  <si>
    <t>238035_at</t>
  </si>
  <si>
    <t>232529_at</t>
  </si>
  <si>
    <t>229217_at</t>
  </si>
  <si>
    <t>227537_s_at</t>
  </si>
  <si>
    <t>213168_at</t>
  </si>
  <si>
    <t>TKT</t>
  </si>
  <si>
    <t>228205_at</t>
  </si>
  <si>
    <t>208700_s_at</t>
  </si>
  <si>
    <t>208699_x_at</t>
  </si>
  <si>
    <t>SDHA</t>
  </si>
  <si>
    <t>201093_x_at</t>
  </si>
  <si>
    <t>201251_at</t>
  </si>
  <si>
    <t>PDK3</t>
  </si>
  <si>
    <t>206347_at</t>
  </si>
  <si>
    <t>206348_s_at</t>
  </si>
  <si>
    <t>221957_at</t>
  </si>
  <si>
    <t>GLS2</t>
  </si>
  <si>
    <t>205531_s_at</t>
  </si>
  <si>
    <t>SP1</t>
  </si>
  <si>
    <t>224760_at</t>
  </si>
  <si>
    <t>224754_at</t>
  </si>
  <si>
    <t>214732_at</t>
  </si>
  <si>
    <t>PGLS</t>
  </si>
  <si>
    <t>218387_s_at</t>
  </si>
  <si>
    <t>218388_at</t>
  </si>
  <si>
    <t>230699_at</t>
  </si>
  <si>
    <t>ENO1</t>
  </si>
  <si>
    <t>201231_s_at</t>
  </si>
  <si>
    <t>240258_at</t>
  </si>
  <si>
    <t>217294_s_at</t>
  </si>
  <si>
    <t>PDHB</t>
  </si>
  <si>
    <t>208911_s_at</t>
  </si>
  <si>
    <t>211023_at</t>
  </si>
  <si>
    <t>FH</t>
  </si>
  <si>
    <t>203032_s_at</t>
  </si>
  <si>
    <t>203033_x_at</t>
  </si>
  <si>
    <t>214170_x_at</t>
  </si>
  <si>
    <t>ACACB</t>
  </si>
  <si>
    <t>49452_at</t>
  </si>
  <si>
    <t>43427_at</t>
  </si>
  <si>
    <t>214584_x_at</t>
  </si>
  <si>
    <t>221928_at</t>
  </si>
  <si>
    <t>FBP2</t>
  </si>
  <si>
    <t>206844_at</t>
  </si>
  <si>
    <t>HK3</t>
  </si>
  <si>
    <t>205936_s_at</t>
  </si>
  <si>
    <t>PKLR</t>
  </si>
  <si>
    <t>210451_at</t>
  </si>
  <si>
    <t>207858_s_at</t>
  </si>
  <si>
    <t>222078_at</t>
  </si>
  <si>
    <t>PFKFB1</t>
  </si>
  <si>
    <t>237777_at</t>
  </si>
  <si>
    <t>240883_at</t>
  </si>
  <si>
    <t>207537_at</t>
  </si>
  <si>
    <t>LDHC</t>
  </si>
  <si>
    <t>207022_s_at</t>
  </si>
  <si>
    <t>PFKM</t>
  </si>
  <si>
    <t>210976_s_at</t>
  </si>
  <si>
    <t>CS</t>
  </si>
  <si>
    <t>208660_at</t>
  </si>
  <si>
    <t>PTBP1</t>
  </si>
  <si>
    <t>211271_x_at</t>
  </si>
  <si>
    <t>212016_s_at</t>
  </si>
  <si>
    <t>212015_x_at</t>
  </si>
  <si>
    <t>211270_x_at</t>
  </si>
  <si>
    <t>226491_x_at</t>
  </si>
  <si>
    <t>202189_x_at</t>
  </si>
  <si>
    <t>236819_at</t>
  </si>
  <si>
    <t>216306_x_at</t>
  </si>
  <si>
    <t>231158_x_at</t>
  </si>
  <si>
    <t>PDHA2</t>
  </si>
  <si>
    <t>214518_at</t>
  </si>
  <si>
    <t>GAPDH</t>
  </si>
  <si>
    <t>213453_x_at</t>
  </si>
  <si>
    <t>217398_x_at</t>
  </si>
  <si>
    <t>212581_x_at</t>
  </si>
  <si>
    <t>SLC2A3</t>
  </si>
  <si>
    <t>202499_s_at</t>
  </si>
  <si>
    <t>202497_x_at</t>
  </si>
  <si>
    <t>202498_s_at</t>
  </si>
  <si>
    <t>ALDOB</t>
  </si>
  <si>
    <t>211357_s_at</t>
  </si>
  <si>
    <t>243901_at</t>
  </si>
  <si>
    <t>204705_x_at</t>
  </si>
  <si>
    <t>204704_s_at</t>
  </si>
  <si>
    <t>217238_s_at</t>
  </si>
  <si>
    <t>241280_at</t>
  </si>
  <si>
    <t>SDHB</t>
  </si>
  <si>
    <t>202675_at</t>
  </si>
  <si>
    <t>214166_at</t>
  </si>
  <si>
    <t>ENO3</t>
  </si>
  <si>
    <t>204483_at</t>
  </si>
  <si>
    <t>237691_x_at</t>
  </si>
  <si>
    <t>PGAM2</t>
  </si>
  <si>
    <t>205736_at</t>
  </si>
  <si>
    <t>FASN</t>
  </si>
  <si>
    <t>217006_x_at</t>
  </si>
  <si>
    <t>212218_s_at</t>
  </si>
  <si>
    <t>RPIA</t>
  </si>
  <si>
    <t>212973_at</t>
  </si>
  <si>
    <t>SLC2A5</t>
  </si>
  <si>
    <t>204430_s_at</t>
  </si>
  <si>
    <t>204429_s_at</t>
  </si>
  <si>
    <t>230705_at</t>
  </si>
  <si>
    <t>PFKL</t>
  </si>
  <si>
    <t>201102_s_at</t>
  </si>
  <si>
    <t>211065_x_at</t>
  </si>
  <si>
    <t>G6PD</t>
  </si>
  <si>
    <t>202275_at</t>
  </si>
  <si>
    <t>GLS</t>
  </si>
  <si>
    <t>223079_s_at</t>
  </si>
  <si>
    <t>223080_at</t>
  </si>
  <si>
    <t>203157_s_at</t>
  </si>
  <si>
    <t>203159_at</t>
  </si>
  <si>
    <t>203158_s_at</t>
  </si>
  <si>
    <t>211414_at</t>
  </si>
  <si>
    <t>241034_at</t>
  </si>
  <si>
    <t>221510_s_at</t>
  </si>
  <si>
    <t>IDH3G</t>
  </si>
  <si>
    <t>202471_s_at</t>
  </si>
  <si>
    <t>214333_x_at</t>
  </si>
  <si>
    <t>SUCLA2</t>
  </si>
  <si>
    <t>202930_s_at</t>
  </si>
  <si>
    <t>PGAM1</t>
  </si>
  <si>
    <t>200886_s_at</t>
  </si>
  <si>
    <t>SLC2A1</t>
  </si>
  <si>
    <t>201249_at</t>
  </si>
  <si>
    <t>201250_s_at</t>
  </si>
  <si>
    <t>HNRNPA1</t>
  </si>
  <si>
    <t>200016_x_at</t>
  </si>
  <si>
    <t>214280_x_at</t>
  </si>
  <si>
    <t>SLC2A2</t>
  </si>
  <si>
    <t>206535_at</t>
  </si>
  <si>
    <t>PDK2</t>
  </si>
  <si>
    <t>202590_s_at</t>
  </si>
  <si>
    <t>213724_s_at</t>
  </si>
  <si>
    <t>DLD</t>
  </si>
  <si>
    <t>209095_at</t>
  </si>
  <si>
    <t>230426_at</t>
  </si>
  <si>
    <t>GCK</t>
  </si>
  <si>
    <t>211167_s_at</t>
  </si>
  <si>
    <t>ACO2</t>
  </si>
  <si>
    <t>200793_s_at</t>
  </si>
  <si>
    <t>217307_at</t>
  </si>
  <si>
    <t>IDH2</t>
  </si>
  <si>
    <t>210045_at</t>
  </si>
  <si>
    <t>210046_s_at</t>
  </si>
  <si>
    <t>IDH3A</t>
  </si>
  <si>
    <t>202070_s_at</t>
  </si>
  <si>
    <t>202069_s_at</t>
  </si>
  <si>
    <t>HK1</t>
  </si>
  <si>
    <t>200697_at</t>
  </si>
  <si>
    <t>ENO2</t>
  </si>
  <si>
    <t>201313_at</t>
  </si>
  <si>
    <t>TKTL1</t>
  </si>
  <si>
    <t>214183_s_at</t>
  </si>
  <si>
    <t>216370_s_at</t>
  </si>
  <si>
    <t>PFKFB4</t>
  </si>
  <si>
    <t>228499_at</t>
  </si>
  <si>
    <t>206246_at</t>
  </si>
  <si>
    <t>RPE</t>
  </si>
  <si>
    <t>225039_at</t>
  </si>
  <si>
    <t>225040_s_at</t>
  </si>
  <si>
    <t>221770_at</t>
  </si>
  <si>
    <t>PGK1</t>
  </si>
  <si>
    <t>200738_s_at</t>
  </si>
  <si>
    <t>200737_at</t>
  </si>
  <si>
    <t>227068_at</t>
  </si>
  <si>
    <t>217383_at</t>
  </si>
  <si>
    <t>217356_s_at</t>
  </si>
  <si>
    <t>MDH2</t>
  </si>
  <si>
    <t>209036_s_at</t>
  </si>
  <si>
    <t>213333_at</t>
  </si>
  <si>
    <t>PFKFB3</t>
  </si>
  <si>
    <t>202464_s_at</t>
  </si>
  <si>
    <t>PGD</t>
  </si>
  <si>
    <t>201118_at</t>
  </si>
  <si>
    <t>HK2</t>
  </si>
  <si>
    <t>202934_at</t>
  </si>
  <si>
    <t>222305_at</t>
  </si>
  <si>
    <t>SUCLG2</t>
  </si>
  <si>
    <t>214835_s_at</t>
  </si>
  <si>
    <t>215772_x_at</t>
  </si>
  <si>
    <t>212459_x_at</t>
  </si>
  <si>
    <t>TKTL2</t>
  </si>
  <si>
    <t>223829_at</t>
  </si>
  <si>
    <t>FBP1</t>
  </si>
  <si>
    <t>209696_at</t>
  </si>
  <si>
    <t>SDHC</t>
  </si>
  <si>
    <t>238056_at</t>
  </si>
  <si>
    <t>202004_x_at</t>
  </si>
  <si>
    <t>210131_x_at</t>
  </si>
  <si>
    <t>215088_s_at</t>
  </si>
  <si>
    <t>P10 Stage 2</t>
  </si>
  <si>
    <t>P11 Stage 2</t>
  </si>
  <si>
    <t>P12 Stage 2</t>
  </si>
  <si>
    <t>P2 Stage 1</t>
  </si>
  <si>
    <t>P3 Stage 1</t>
  </si>
  <si>
    <t>P4 Stage 1</t>
  </si>
  <si>
    <t>P5 Stage 1</t>
  </si>
  <si>
    <t>P6 Stage 1</t>
  </si>
  <si>
    <t>P8 Stage 2</t>
  </si>
  <si>
    <t>P9 Stage 2</t>
  </si>
  <si>
    <t>Average</t>
  </si>
  <si>
    <t>Affymetrix ID</t>
  </si>
  <si>
    <t>APM Calls</t>
  </si>
  <si>
    <t>Combo_P5_10T_ABAvgDiff</t>
  </si>
  <si>
    <t>Combo_P5_10T_ABAbsCall</t>
  </si>
  <si>
    <t>Combo_P6_11N_ABAvgDiff</t>
  </si>
  <si>
    <t>Combo_P6_11N_ABAbsCall</t>
  </si>
  <si>
    <t>Combo_P6_12T_ABAvgDiff</t>
  </si>
  <si>
    <t>Combo_P6_12T_ABAbsCall</t>
  </si>
  <si>
    <t>Combo_P9_17N_ABAvgDiff</t>
  </si>
  <si>
    <t>Combo_P9_17N_ABAbsCall</t>
  </si>
  <si>
    <t>Combo_P9_18T_ABAvgDiff</t>
  </si>
  <si>
    <t>Combo_P9_18T_ABAbsCall</t>
  </si>
  <si>
    <t>Combo_P11_21N_ABAvgDiff</t>
  </si>
  <si>
    <t>Combo_P11_21N_ABAbsCall</t>
  </si>
  <si>
    <t>Combo_P11_22T_ABAvgDiff</t>
  </si>
  <si>
    <t>Combo_P11_22T_ABAbsCall</t>
  </si>
  <si>
    <t>Combo_P12_23N_ABAvgDiff</t>
  </si>
  <si>
    <t>Combo_P12_23N_ABAbsCall</t>
  </si>
  <si>
    <t>Combo_P12_24T_ABAvgDiff</t>
  </si>
  <si>
    <t>Combo_P12_24T_ABAbsCall</t>
  </si>
  <si>
    <t>202236_s_at</t>
  </si>
  <si>
    <t>SLC16A1</t>
  </si>
  <si>
    <t>206952_at</t>
  </si>
  <si>
    <t>G6PC</t>
  </si>
  <si>
    <t>221453_at</t>
  </si>
  <si>
    <t>G6PC2</t>
  </si>
  <si>
    <t>44654_at</t>
  </si>
  <si>
    <t>G6PC3</t>
  </si>
  <si>
    <t>207071_s_at</t>
  </si>
  <si>
    <t>ACO1</t>
  </si>
  <si>
    <t>200708_at</t>
  </si>
  <si>
    <t>GOT2</t>
  </si>
  <si>
    <t>ME1</t>
  </si>
  <si>
    <t>204059_s_at</t>
  </si>
  <si>
    <t>ME2</t>
  </si>
  <si>
    <t>209397_at</t>
  </si>
  <si>
    <t>GOT1</t>
  </si>
  <si>
    <t>208813_at</t>
  </si>
  <si>
    <t>IDH1</t>
  </si>
  <si>
    <t>201193_at</t>
  </si>
  <si>
    <t>MDH1</t>
  </si>
  <si>
    <t>200978_at</t>
  </si>
  <si>
    <t>PCK1</t>
  </si>
  <si>
    <t>208383_s_at</t>
  </si>
  <si>
    <t>PCK2</t>
  </si>
  <si>
    <t>202847_at</t>
  </si>
  <si>
    <t>PHGDH</t>
  </si>
  <si>
    <t>201397_at</t>
  </si>
  <si>
    <t>PSAT1</t>
  </si>
  <si>
    <t>223062_s_at</t>
  </si>
  <si>
    <t>PSPH</t>
  </si>
  <si>
    <t>205194_at</t>
  </si>
  <si>
    <t>SHMT1</t>
  </si>
  <si>
    <t>224954_at</t>
  </si>
  <si>
    <t>KHK</t>
  </si>
  <si>
    <t>211028_s_at</t>
  </si>
  <si>
    <t>220892_s_at</t>
  </si>
  <si>
    <t>205048_s_at</t>
  </si>
  <si>
    <t>244819_x_at</t>
  </si>
  <si>
    <t>231701_s_at</t>
  </si>
  <si>
    <t>217304_at</t>
  </si>
  <si>
    <t>202234_s_at</t>
  </si>
  <si>
    <t>202235_at</t>
  </si>
  <si>
    <t>SLC16A3</t>
  </si>
  <si>
    <t>202856_s_at</t>
  </si>
  <si>
    <t>202855_s_at</t>
  </si>
  <si>
    <t>217691_x_at</t>
  </si>
  <si>
    <t>213522_s_at</t>
  </si>
  <si>
    <t>217685_at</t>
  </si>
  <si>
    <t>PKM</t>
  </si>
  <si>
    <t>201463_s_at</t>
  </si>
  <si>
    <t>215210_s_at</t>
  </si>
  <si>
    <t>228959_at</t>
  </si>
  <si>
    <t>208308_s_at</t>
  </si>
  <si>
    <r>
      <t>Supplementary Table S1: Gene expression values and FC for all genes in the extended Warburg network taken from the GSE6344 data set.</t>
    </r>
    <r>
      <rPr>
        <sz val="11"/>
        <color theme="1"/>
        <rFont val="Calibri"/>
        <family val="2"/>
        <scheme val="minor"/>
      </rPr>
      <t xml:space="preserve">  Data for all 10 patients are provided,although the data for patient 8 were not used.  Gene expression changes are shaded in red if the fold change is &gt;2 and shaded in green if the fold change is &lt;2.  Lines in bold indicate that the data for this particular probe were used when data for multiple probes for the same gene were provided.  Criteria for choice of probe are provided in the Methods section. </t>
    </r>
  </si>
  <si>
    <t>g.  Result for patients 5-6, 10, and 12; all other patients had only absent calls for data set GSE6344</t>
  </si>
  <si>
    <t>f.   Result for patients 2, 5 9-12;  all other patients had only absent calls for data set GSE6344</t>
  </si>
  <si>
    <t>e.  Result for patients 1,3, and 11; all other patients had only absent calls for data set GSE6344</t>
  </si>
  <si>
    <t>d.  Result for patient 11; all other patients had only absent calls for data set GSE6344</t>
  </si>
  <si>
    <t>c.  Result for patients 2-4, 9, 11-12; all other patients had only absent calls for data set GSE6344</t>
  </si>
  <si>
    <t>b.  Result for patient 3; all other patients had only absent calls for data set GSE6344</t>
  </si>
  <si>
    <t>a.  All calls absent for data set GSE6344</t>
  </si>
  <si>
    <r>
      <t>-3.01</t>
    </r>
    <r>
      <rPr>
        <b/>
        <vertAlign val="superscript"/>
        <sz val="11"/>
        <color theme="1"/>
        <rFont val="Calibri"/>
        <family val="2"/>
        <scheme val="minor"/>
      </rPr>
      <t>g</t>
    </r>
  </si>
  <si>
    <r>
      <t>-2.40</t>
    </r>
    <r>
      <rPr>
        <b/>
        <vertAlign val="superscript"/>
        <sz val="11"/>
        <color theme="1"/>
        <rFont val="Calibri"/>
        <family val="2"/>
        <scheme val="minor"/>
      </rPr>
      <t>a</t>
    </r>
  </si>
  <si>
    <r>
      <t>1.15</t>
    </r>
    <r>
      <rPr>
        <b/>
        <vertAlign val="superscript"/>
        <sz val="11"/>
        <color theme="1"/>
        <rFont val="Calibri"/>
        <family val="2"/>
        <scheme val="minor"/>
      </rPr>
      <t>a</t>
    </r>
  </si>
  <si>
    <t/>
  </si>
  <si>
    <t>209900_s_at</t>
  </si>
  <si>
    <r>
      <t>-2.04</t>
    </r>
    <r>
      <rPr>
        <b/>
        <vertAlign val="superscript"/>
        <sz val="11"/>
        <color theme="1"/>
        <rFont val="Calibri"/>
        <family val="2"/>
        <scheme val="minor"/>
      </rPr>
      <t>a</t>
    </r>
  </si>
  <si>
    <r>
      <t>-2.48</t>
    </r>
    <r>
      <rPr>
        <b/>
        <vertAlign val="superscript"/>
        <sz val="11"/>
        <color theme="1"/>
        <rFont val="Calibri"/>
        <family val="2"/>
        <scheme val="minor"/>
      </rPr>
      <t>f</t>
    </r>
  </si>
  <si>
    <t>209980_s_at</t>
  </si>
  <si>
    <r>
      <t>-8.51</t>
    </r>
    <r>
      <rPr>
        <b/>
        <vertAlign val="superscript"/>
        <sz val="11"/>
        <color rgb="FF000000"/>
        <rFont val="Calibri"/>
        <family val="2"/>
      </rPr>
      <t>e</t>
    </r>
  </si>
  <si>
    <r>
      <t>-2.18</t>
    </r>
    <r>
      <rPr>
        <b/>
        <vertAlign val="superscript"/>
        <sz val="11"/>
        <color theme="1"/>
        <rFont val="Calibri"/>
        <family val="2"/>
        <scheme val="minor"/>
      </rPr>
      <t>a</t>
    </r>
  </si>
  <si>
    <r>
      <t>-1.86</t>
    </r>
    <r>
      <rPr>
        <b/>
        <vertAlign val="superscript"/>
        <sz val="11"/>
        <color theme="1"/>
        <rFont val="Calibri"/>
        <family val="2"/>
        <scheme val="minor"/>
      </rPr>
      <t>d</t>
    </r>
  </si>
  <si>
    <r>
      <t>-1.64</t>
    </r>
    <r>
      <rPr>
        <b/>
        <vertAlign val="superscript"/>
        <sz val="11"/>
        <color theme="1"/>
        <rFont val="Calibri"/>
        <family val="2"/>
        <scheme val="minor"/>
      </rPr>
      <t>a</t>
    </r>
  </si>
  <si>
    <t>210154_at</t>
  </si>
  <si>
    <t>210153_s_at</t>
  </si>
  <si>
    <t>211204_at</t>
  </si>
  <si>
    <t>204058_at</t>
  </si>
  <si>
    <t>235374_at</t>
  </si>
  <si>
    <r>
      <t>2.24</t>
    </r>
    <r>
      <rPr>
        <b/>
        <vertAlign val="superscript"/>
        <sz val="11"/>
        <color theme="1"/>
        <rFont val="Calibri"/>
        <family val="2"/>
        <scheme val="minor"/>
      </rPr>
      <t>a</t>
    </r>
  </si>
  <si>
    <t>205175_s_at</t>
  </si>
  <si>
    <t>242001_at</t>
  </si>
  <si>
    <t>242956_at</t>
  </si>
  <si>
    <r>
      <t>-1.01</t>
    </r>
    <r>
      <rPr>
        <b/>
        <vertAlign val="superscript"/>
        <sz val="11"/>
        <color theme="1"/>
        <rFont val="Calibri"/>
        <family val="2"/>
        <scheme val="minor"/>
      </rPr>
      <t>a</t>
    </r>
  </si>
  <si>
    <r>
      <t>-2.54</t>
    </r>
    <r>
      <rPr>
        <b/>
        <vertAlign val="superscript"/>
        <sz val="11"/>
        <color rgb="FF000000"/>
        <rFont val="Calibri"/>
        <family val="2"/>
      </rPr>
      <t>a</t>
    </r>
  </si>
  <si>
    <r>
      <t>-1.90</t>
    </r>
    <r>
      <rPr>
        <b/>
        <vertAlign val="superscript"/>
        <sz val="11"/>
        <color theme="1"/>
        <rFont val="Calibri"/>
        <family val="2"/>
        <scheme val="minor"/>
      </rPr>
      <t>a</t>
    </r>
  </si>
  <si>
    <t>AFFX-HUMGAPDH/M33197_M_at</t>
  </si>
  <si>
    <t>AFFX-HUMGAPDH/M33197_5_at</t>
  </si>
  <si>
    <t>AFFX-HUMGAPDH/M33197_3_at</t>
  </si>
  <si>
    <t>221759_at</t>
  </si>
  <si>
    <r>
      <t>-1.29</t>
    </r>
    <r>
      <rPr>
        <b/>
        <vertAlign val="superscript"/>
        <sz val="11"/>
        <color rgb="FF000000"/>
        <rFont val="Calibri"/>
        <family val="2"/>
      </rPr>
      <t>c</t>
    </r>
  </si>
  <si>
    <t>216349_at</t>
  </si>
  <si>
    <r>
      <t>-1.62</t>
    </r>
    <r>
      <rPr>
        <b/>
        <vertAlign val="superscript"/>
        <sz val="11"/>
        <color rgb="FF000000"/>
        <rFont val="Calibri"/>
        <family val="2"/>
      </rPr>
      <t>a</t>
    </r>
  </si>
  <si>
    <r>
      <t>1.46</t>
    </r>
    <r>
      <rPr>
        <b/>
        <vertAlign val="superscript"/>
        <sz val="11"/>
        <color rgb="FF000000"/>
        <rFont val="Calibri"/>
        <family val="2"/>
      </rPr>
      <t>b</t>
    </r>
  </si>
  <si>
    <r>
      <t>-1.41</t>
    </r>
    <r>
      <rPr>
        <b/>
        <vertAlign val="superscript"/>
        <sz val="11"/>
        <color rgb="FF000000"/>
        <rFont val="Calibri"/>
        <family val="2"/>
      </rPr>
      <t>a</t>
    </r>
  </si>
  <si>
    <t>Average F/C GSE6344</t>
  </si>
  <si>
    <t>Average F/C GSE781</t>
  </si>
  <si>
    <r>
      <t>N1 Normal Human Kidney U133A</t>
    </r>
    <r>
      <rPr>
        <b/>
        <vertAlign val="superscript"/>
        <sz val="11"/>
        <color rgb="FF000000"/>
        <rFont val="Calibri"/>
        <family val="2"/>
      </rPr>
      <t>b</t>
    </r>
  </si>
  <si>
    <r>
      <t>C032 Renal Clear Cell Carcinoma U133A</t>
    </r>
    <r>
      <rPr>
        <b/>
        <vertAlign val="superscript"/>
        <sz val="11"/>
        <color rgb="FF000000"/>
        <rFont val="Calibri"/>
        <family val="2"/>
      </rPr>
      <t>a</t>
    </r>
  </si>
  <si>
    <r>
      <t>C011 Renal Clear Cell Carcinoma U133A</t>
    </r>
    <r>
      <rPr>
        <b/>
        <vertAlign val="superscript"/>
        <sz val="11"/>
        <color rgb="FF000000"/>
        <rFont val="Calibri"/>
        <family val="2"/>
      </rPr>
      <t>a</t>
    </r>
  </si>
  <si>
    <t>FC C4  
versus N4</t>
  </si>
  <si>
    <t>N4 Renal Clear Cell Carcinoma U133A</t>
  </si>
  <si>
    <t>C4 Renal Clear Cell Carcinoma U133A</t>
  </si>
  <si>
    <t>FC C3  
versus N3</t>
  </si>
  <si>
    <t>N3 Renal Clear Cell Carcinoma U133A</t>
  </si>
  <si>
    <t>C3 Renal Clear Cell Carcinoma U133A</t>
  </si>
  <si>
    <t>FC C2  
versus N2</t>
  </si>
  <si>
    <t>N2 Renal Clear Cell Carcinoma U133A</t>
  </si>
  <si>
    <t>C2 Renal Clear Cell Carcinoma U133A</t>
  </si>
  <si>
    <t>FC C005 
 versus N005</t>
  </si>
  <si>
    <t>N005 Normal Human Kidney U133A</t>
  </si>
  <si>
    <t>C005 Renal Clear Cell Carcinoma U133A</t>
  </si>
  <si>
    <t>FC C001  
versus N001</t>
  </si>
  <si>
    <t>N001 Normal Human Kidney U133A</t>
  </si>
  <si>
    <t>C001 Renal Clear Cell Carcinoma U133A</t>
  </si>
  <si>
    <t>FC C023  
versus N023</t>
  </si>
  <si>
    <t>N023 Normal Human Kidney U133A</t>
  </si>
  <si>
    <t>C023 Renal Clear Cell Carcinoma U133A</t>
  </si>
  <si>
    <t>FC C035  
versus N035</t>
  </si>
  <si>
    <t>N035 Normal Human Kidney U133A</t>
  </si>
  <si>
    <t>C035 Renal Clear Cell Carcinoma U133A</t>
  </si>
  <si>
    <r>
      <t xml:space="preserve">Supplementary Table S2:  Gene expression values and FC for all genes in the extended Warburg network taken from the GSE781 data set.  </t>
    </r>
    <r>
      <rPr>
        <sz val="11"/>
        <color theme="1"/>
        <rFont val="Calibri"/>
        <family val="2"/>
        <scheme val="minor"/>
      </rPr>
      <t>Gene fold changes were based on the 7 patients with data for both tumor tissue and adjacent normal tissue.  Gene expression changes are shaded in red if the fold change is &gt;2 and shaded in green if the fold change is &lt;2.  Lines in bold indicate that the data for this particular probe was used when data for multiple probes for the same gene were provided.  In all cases the probe selected had the largest value for the “Average” (column B).  Column AC provides the average fold change for this data set, while column AD provides the average fold change for the GSE6344 data set.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</si>
</sst>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00000"/>
    <numFmt numFmtId="165" formatCode="0.000000000"/>
    <numFmt numFmtId="166" formatCode="0.0"/>
  </numFmts>
  <fonts count="9" x14ac:knownFonts="1">
    <font>
      <sz val="11"/>
      <color theme="1"/>
      <name val="Calibri"/>
      <family val="2"/>
      <scheme val="minor"/>
    </font>
    <font>
      <b/>
      <sz val="11"/>
      <color theme="1"/>
      <name val="Calibri"/>
      <family val="2"/>
      <scheme val="minor"/>
    </font>
    <font>
      <sz val="10"/>
      <color indexed="8"/>
      <name val="Arial"/>
      <family val="2"/>
    </font>
    <font>
      <sz val="11"/>
      <color rgb="FF000000"/>
      <name val="Calibri"/>
      <family val="2"/>
    </font>
    <font>
      <sz val="11"/>
      <color rgb="FF000000"/>
      <name val="Calibri"/>
      <family val="2"/>
    </font>
    <font>
      <b/>
      <sz val="11"/>
      <color rgb="FF000000"/>
      <name val="Calibri"/>
      <family val="2"/>
    </font>
    <font>
      <b/>
      <sz val="11"/>
      <color theme="1"/>
      <name val="Calibri"/>
      <family val="2"/>
    </font>
    <font>
      <b/>
      <vertAlign val="superscript"/>
      <sz val="11"/>
      <color theme="1"/>
      <name val="Calibri"/>
      <family val="2"/>
      <scheme val="minor"/>
    </font>
    <font>
      <b/>
      <vertAlign val="superscript"/>
      <sz val="11"/>
      <color rgb="FF000000"/>
      <name val="Calibri"/>
      <family val="2"/>
    </font>
  </fonts>
  <fills count="7">
    <fill>
      <patternFill patternType="none"/>
    </fill>
    <fill>
      <patternFill patternType="gray125"/>
    </fill>
    <fill>
      <patternFill patternType="solid">
        <fgColor rgb="FFFF0000"/>
        <bgColor indexed="64"/>
      </patternFill>
    </fill>
    <fill>
      <patternFill patternType="solid">
        <fgColor rgb="FF92D050"/>
        <bgColor indexed="64"/>
      </patternFill>
    </fill>
    <fill>
      <patternFill patternType="solid">
        <fgColor theme="0" tint="-0.499984740745262"/>
        <bgColor indexed="64"/>
      </patternFill>
    </fill>
    <fill>
      <patternFill patternType="solid">
        <fgColor theme="0" tint="-0.499984740745262"/>
        <bgColor rgb="FFC0C0C0"/>
      </patternFill>
    </fill>
    <fill>
      <patternFill patternType="solid">
        <fgColor theme="0" tint="-0.499984740745262"/>
        <bgColor rgb="FF000000"/>
      </patternFill>
    </fill>
  </fills>
  <borders count="17">
    <border>
      <left/>
      <right/>
      <top/>
      <bottom/>
      <diagonal/>
    </border>
    <border>
      <left style="thick">
        <color auto="1"/>
      </left>
      <right/>
      <top/>
      <bottom/>
      <diagonal/>
    </border>
    <border>
      <left/>
      <right style="thick">
        <color auto="1"/>
      </right>
      <top/>
      <bottom/>
      <diagonal/>
    </border>
    <border>
      <left style="thin">
        <color indexed="22"/>
      </left>
      <right style="thin">
        <color indexed="22"/>
      </right>
      <top style="thin">
        <color indexed="22"/>
      </top>
      <bottom style="thin">
        <color indexed="22"/>
      </bottom>
      <diagonal/>
    </border>
    <border>
      <left style="thin">
        <color rgb="FFD0D7E5"/>
      </left>
      <right style="thin">
        <color rgb="FFD0D7E5"/>
      </right>
      <top style="thin">
        <color rgb="FFD0D7E5"/>
      </top>
      <bottom style="thin">
        <color rgb="FFD0D7E5"/>
      </bottom>
      <diagonal/>
    </border>
    <border>
      <left style="medium">
        <color auto="1"/>
      </left>
      <right style="thin">
        <color rgb="FFD0D7E5"/>
      </right>
      <top style="thin">
        <color rgb="FFD0D7E5"/>
      </top>
      <bottom style="thin">
        <color rgb="FFD0D7E5"/>
      </bottom>
      <diagonal/>
    </border>
    <border>
      <left style="thin">
        <color rgb="FFD0D7E5"/>
      </left>
      <right style="medium">
        <color auto="1"/>
      </right>
      <top style="thin">
        <color rgb="FFD0D7E5"/>
      </top>
      <bottom style="thin">
        <color rgb="FFD0D7E5"/>
      </bottom>
      <diagonal/>
    </border>
    <border>
      <left/>
      <right style="thin">
        <color rgb="FFD0D7E5"/>
      </right>
      <top style="thin">
        <color rgb="FFD0D7E5"/>
      </top>
      <bottom style="thin">
        <color rgb="FFD0D7E5"/>
      </bottom>
      <diagonal/>
    </border>
    <border>
      <left style="medium">
        <color auto="1"/>
      </left>
      <right/>
      <top/>
      <bottom/>
      <diagonal/>
    </border>
    <border>
      <left/>
      <right style="medium">
        <color auto="1"/>
      </right>
      <top/>
      <bottom/>
      <diagonal/>
    </border>
    <border>
      <left style="thin">
        <color rgb="FFD0D7E5"/>
      </left>
      <right style="thick">
        <color indexed="64"/>
      </right>
      <top style="thin">
        <color rgb="FFD0D7E5"/>
      </top>
      <bottom style="thin">
        <color rgb="FFD0D7E5"/>
      </bottom>
      <diagonal/>
    </border>
    <border>
      <left style="thick">
        <color indexed="64"/>
      </left>
      <right style="thin">
        <color rgb="FFD0D7E5"/>
      </right>
      <top style="thin">
        <color rgb="FFD0D7E5"/>
      </top>
      <bottom style="thin">
        <color rgb="FFD0D7E5"/>
      </bottom>
      <diagonal/>
    </border>
    <border>
      <left style="thin">
        <color rgb="FFD0D7E5"/>
      </left>
      <right/>
      <top style="thin">
        <color rgb="FFD0D7E5"/>
      </top>
      <bottom style="thin">
        <color rgb="FFD0D7E5"/>
      </bottom>
      <diagonal/>
    </border>
    <border>
      <left style="thin">
        <color rgb="FFD0D7E5"/>
      </left>
      <right style="medium">
        <color indexed="64"/>
      </right>
      <top/>
      <bottom/>
      <diagonal/>
    </border>
    <border>
      <left/>
      <right style="medium">
        <color indexed="64"/>
      </right>
      <top style="thin">
        <color auto="1"/>
      </top>
      <bottom/>
      <diagonal/>
    </border>
    <border>
      <left style="thin">
        <color rgb="FFD0D7E5"/>
      </left>
      <right style="thin">
        <color rgb="FFD0D7E5"/>
      </right>
      <top/>
      <bottom style="thin">
        <color rgb="FFD0D7E5"/>
      </bottom>
      <diagonal/>
    </border>
    <border>
      <left style="thin">
        <color auto="1"/>
      </left>
      <right style="thin">
        <color auto="1"/>
      </right>
      <top style="thin">
        <color auto="1"/>
      </top>
      <bottom style="thin">
        <color auto="1"/>
      </bottom>
      <diagonal/>
    </border>
  </borders>
  <cellStyleXfs count="2">
    <xf numFmtId="0" fontId="0" fillId="0" borderId="0"/>
    <xf numFmtId="0" fontId="2" fillId="0" borderId="0"/>
  </cellStyleXfs>
  <cellXfs count="126">
    <xf numFmtId="0" fontId="0" fillId="0" borderId="0" xfId="0"/>
    <xf numFmtId="0" fontId="0" fillId="0" borderId="0" xfId="0" applyBorder="1"/>
    <xf numFmtId="0" fontId="0" fillId="0" borderId="2" xfId="0" applyBorder="1"/>
    <xf numFmtId="2" fontId="0" fillId="0" borderId="0" xfId="0" applyNumberFormat="1"/>
    <xf numFmtId="0" fontId="1" fillId="0" borderId="0" xfId="0" applyFont="1" applyFill="1"/>
    <xf numFmtId="0" fontId="1" fillId="0" borderId="2" xfId="0" applyFont="1" applyFill="1" applyBorder="1"/>
    <xf numFmtId="0" fontId="1" fillId="0" borderId="0" xfId="0" applyFont="1" applyFill="1" applyBorder="1" applyAlignment="1">
      <alignment wrapText="1"/>
    </xf>
    <xf numFmtId="0" fontId="1" fillId="0" borderId="0" xfId="0" applyFont="1" applyFill="1" applyAlignment="1">
      <alignment wrapText="1"/>
    </xf>
    <xf numFmtId="0" fontId="1" fillId="0" borderId="1" xfId="0" applyFont="1" applyFill="1" applyBorder="1" applyAlignment="1">
      <alignment horizontal="left" wrapText="1"/>
    </xf>
    <xf numFmtId="0" fontId="0" fillId="0" borderId="0" xfId="0" applyFont="1"/>
    <xf numFmtId="0" fontId="0" fillId="0" borderId="0" xfId="0" applyFont="1" applyBorder="1"/>
    <xf numFmtId="0" fontId="0" fillId="0" borderId="2" xfId="0" applyFont="1" applyBorder="1"/>
    <xf numFmtId="0" fontId="0" fillId="0" borderId="1" xfId="0" applyBorder="1" applyAlignment="1">
      <alignment horizontal="left"/>
    </xf>
    <xf numFmtId="0" fontId="0" fillId="0" borderId="0" xfId="0" applyAlignment="1">
      <alignment horizontal="left"/>
    </xf>
    <xf numFmtId="0" fontId="1" fillId="0" borderId="0" xfId="0" applyFont="1" applyFill="1" applyBorder="1" applyAlignment="1">
      <alignment horizontal="left" wrapText="1"/>
    </xf>
    <xf numFmtId="0" fontId="0" fillId="0" borderId="0" xfId="0" applyBorder="1" applyAlignment="1">
      <alignment horizontal="left"/>
    </xf>
    <xf numFmtId="2" fontId="1" fillId="0" borderId="1" xfId="0" applyNumberFormat="1" applyFont="1" applyFill="1" applyBorder="1" applyAlignment="1">
      <alignment horizontal="left" wrapText="1"/>
    </xf>
    <xf numFmtId="2" fontId="0" fillId="0" borderId="0" xfId="0" applyNumberFormat="1" applyAlignment="1">
      <alignment horizontal="left"/>
    </xf>
    <xf numFmtId="2" fontId="1" fillId="0" borderId="0" xfId="0" applyNumberFormat="1" applyFont="1" applyFill="1" applyBorder="1" applyAlignment="1">
      <alignment horizontal="left" wrapText="1"/>
    </xf>
    <xf numFmtId="0" fontId="0" fillId="0" borderId="1" xfId="0" applyFont="1" applyBorder="1" applyAlignment="1">
      <alignment horizontal="left"/>
    </xf>
    <xf numFmtId="0" fontId="1" fillId="0" borderId="0" xfId="0" applyFont="1" applyFill="1" applyAlignment="1">
      <alignment horizontal="left" wrapText="1"/>
    </xf>
    <xf numFmtId="0" fontId="3" fillId="0" borderId="4" xfId="0" applyFont="1" applyFill="1" applyBorder="1" applyAlignment="1" applyProtection="1">
      <alignment vertical="center" wrapText="1"/>
    </xf>
    <xf numFmtId="0" fontId="3" fillId="0" borderId="6" xfId="0" applyFont="1" applyFill="1" applyBorder="1" applyAlignment="1" applyProtection="1">
      <alignment horizontal="right" vertical="center" wrapText="1"/>
    </xf>
    <xf numFmtId="0" fontId="3" fillId="0" borderId="5" xfId="0" applyFont="1" applyFill="1" applyBorder="1" applyAlignment="1" applyProtection="1">
      <alignment horizontal="left" vertical="center" wrapText="1"/>
    </xf>
    <xf numFmtId="0" fontId="3" fillId="0" borderId="4" xfId="0" applyFont="1" applyFill="1" applyBorder="1" applyAlignment="1" applyProtection="1">
      <alignment horizontal="left" vertical="center" wrapText="1"/>
    </xf>
    <xf numFmtId="0" fontId="3" fillId="3" borderId="6" xfId="0" applyFont="1" applyFill="1" applyBorder="1" applyAlignment="1" applyProtection="1">
      <alignment horizontal="right" vertical="center" wrapText="1"/>
    </xf>
    <xf numFmtId="0" fontId="4" fillId="0" borderId="4" xfId="0" applyFont="1" applyFill="1" applyBorder="1" applyAlignment="1" applyProtection="1">
      <alignment vertical="center" wrapText="1"/>
    </xf>
    <xf numFmtId="0" fontId="4" fillId="0" borderId="6" xfId="0" applyFont="1" applyFill="1" applyBorder="1" applyAlignment="1" applyProtection="1">
      <alignment horizontal="right" vertical="center" wrapText="1"/>
    </xf>
    <xf numFmtId="0" fontId="4" fillId="0" borderId="5" xfId="0" applyFont="1" applyFill="1" applyBorder="1" applyAlignment="1" applyProtection="1">
      <alignment horizontal="left" vertical="center" wrapText="1"/>
    </xf>
    <xf numFmtId="0" fontId="4" fillId="0" borderId="4" xfId="0" applyFont="1" applyFill="1" applyBorder="1" applyAlignment="1" applyProtection="1">
      <alignment horizontal="left" vertical="center" wrapText="1"/>
    </xf>
    <xf numFmtId="0" fontId="4" fillId="3" borderId="6" xfId="0" applyFont="1" applyFill="1" applyBorder="1" applyAlignment="1" applyProtection="1">
      <alignment horizontal="right" vertical="center" wrapText="1"/>
    </xf>
    <xf numFmtId="0" fontId="4" fillId="0" borderId="7" xfId="0" applyFont="1" applyFill="1" applyBorder="1" applyAlignment="1" applyProtection="1">
      <alignment horizontal="left" vertical="center" wrapText="1"/>
    </xf>
    <xf numFmtId="0" fontId="4" fillId="2" borderId="6" xfId="0" applyFont="1" applyFill="1" applyBorder="1" applyAlignment="1" applyProtection="1">
      <alignment horizontal="right" vertical="center" wrapText="1"/>
    </xf>
    <xf numFmtId="0" fontId="5" fillId="0" borderId="4" xfId="0" applyFont="1" applyFill="1" applyBorder="1" applyAlignment="1" applyProtection="1">
      <alignment vertical="center" wrapText="1"/>
    </xf>
    <xf numFmtId="2" fontId="1" fillId="0" borderId="0" xfId="0" applyNumberFormat="1" applyFont="1"/>
    <xf numFmtId="0" fontId="1" fillId="0" borderId="0" xfId="0" applyFont="1"/>
    <xf numFmtId="0" fontId="5" fillId="0" borderId="5" xfId="0" applyFont="1" applyFill="1" applyBorder="1" applyAlignment="1" applyProtection="1">
      <alignment horizontal="left" vertical="center" wrapText="1"/>
    </xf>
    <xf numFmtId="0" fontId="5" fillId="0" borderId="4" xfId="0" applyFont="1" applyFill="1" applyBorder="1" applyAlignment="1" applyProtection="1">
      <alignment horizontal="left" vertical="center" wrapText="1"/>
    </xf>
    <xf numFmtId="0" fontId="5" fillId="0" borderId="6" xfId="0" applyFont="1" applyFill="1" applyBorder="1" applyAlignment="1" applyProtection="1">
      <alignment horizontal="right" vertical="center" wrapText="1"/>
    </xf>
    <xf numFmtId="0" fontId="5" fillId="0" borderId="7" xfId="0" applyFont="1" applyFill="1" applyBorder="1" applyAlignment="1" applyProtection="1">
      <alignment horizontal="left" vertical="center" wrapText="1"/>
    </xf>
    <xf numFmtId="0" fontId="1" fillId="0" borderId="1" xfId="0" applyFont="1" applyBorder="1" applyAlignment="1">
      <alignment horizontal="left"/>
    </xf>
    <xf numFmtId="0" fontId="1" fillId="0" borderId="0" xfId="0" applyFont="1" applyBorder="1"/>
    <xf numFmtId="0" fontId="1" fillId="0" borderId="0" xfId="0" applyFont="1" applyBorder="1" applyAlignment="1">
      <alignment horizontal="left"/>
    </xf>
    <xf numFmtId="0" fontId="1" fillId="0" borderId="2" xfId="0" applyFont="1" applyBorder="1"/>
    <xf numFmtId="0" fontId="1" fillId="0" borderId="0" xfId="0" applyFont="1" applyAlignment="1">
      <alignment horizontal="left"/>
    </xf>
    <xf numFmtId="0" fontId="5" fillId="3" borderId="6" xfId="0" applyFont="1" applyFill="1" applyBorder="1" applyAlignment="1" applyProtection="1">
      <alignment horizontal="right" vertical="center" wrapText="1"/>
    </xf>
    <xf numFmtId="0" fontId="5" fillId="2" borderId="6" xfId="0" applyFont="1" applyFill="1" applyBorder="1" applyAlignment="1" applyProtection="1">
      <alignment horizontal="right" vertical="center" wrapText="1"/>
    </xf>
    <xf numFmtId="0" fontId="6" fillId="0" borderId="3" xfId="1" applyFont="1" applyFill="1" applyBorder="1" applyAlignment="1">
      <alignment wrapText="1"/>
    </xf>
    <xf numFmtId="0" fontId="1" fillId="0" borderId="1" xfId="0" applyNumberFormat="1" applyFont="1" applyBorder="1" applyAlignment="1">
      <alignment horizontal="left"/>
    </xf>
    <xf numFmtId="0" fontId="1" fillId="0" borderId="0" xfId="0" applyNumberFormat="1" applyFont="1" applyBorder="1" applyAlignment="1">
      <alignment horizontal="left"/>
    </xf>
    <xf numFmtId="0" fontId="1" fillId="0" borderId="0" xfId="0" applyNumberFormat="1" applyFont="1" applyAlignment="1">
      <alignment horizontal="left"/>
    </xf>
    <xf numFmtId="0" fontId="1" fillId="0" borderId="1" xfId="0" applyNumberFormat="1" applyFont="1" applyFill="1" applyBorder="1" applyAlignment="1">
      <alignment horizontal="left"/>
    </xf>
    <xf numFmtId="0" fontId="5" fillId="0" borderId="7" xfId="0" applyFont="1" applyFill="1" applyBorder="1" applyAlignment="1" applyProtection="1">
      <alignment horizontal="left" vertical="center"/>
    </xf>
    <xf numFmtId="0" fontId="5" fillId="0" borderId="4" xfId="0" applyFont="1" applyFill="1" applyBorder="1" applyAlignment="1" applyProtection="1">
      <alignment vertical="center"/>
    </xf>
    <xf numFmtId="0" fontId="5" fillId="0" borderId="4" xfId="0" applyFont="1" applyFill="1" applyBorder="1" applyAlignment="1" applyProtection="1">
      <alignment horizontal="left" vertical="center"/>
    </xf>
    <xf numFmtId="0" fontId="5" fillId="3" borderId="6" xfId="0" applyFont="1" applyFill="1" applyBorder="1" applyAlignment="1" applyProtection="1">
      <alignment horizontal="right" vertical="center"/>
    </xf>
    <xf numFmtId="2" fontId="0" fillId="0" borderId="0" xfId="0" applyNumberFormat="1" applyFont="1"/>
    <xf numFmtId="0" fontId="0" fillId="0" borderId="0" xfId="0" applyFont="1" applyBorder="1" applyAlignment="1">
      <alignment horizontal="left"/>
    </xf>
    <xf numFmtId="0" fontId="0" fillId="0" borderId="0" xfId="0" applyFont="1" applyAlignment="1">
      <alignment horizontal="left"/>
    </xf>
    <xf numFmtId="0" fontId="5" fillId="0" borderId="0" xfId="0" applyFont="1" applyFill="1" applyBorder="1" applyAlignment="1" applyProtection="1">
      <alignment vertical="center" wrapText="1"/>
    </xf>
    <xf numFmtId="0" fontId="5" fillId="0" borderId="8" xfId="0" applyFont="1" applyFill="1" applyBorder="1" applyAlignment="1" applyProtection="1">
      <alignment horizontal="left" vertical="center" wrapText="1"/>
    </xf>
    <xf numFmtId="0" fontId="5" fillId="0" borderId="0" xfId="0" applyFont="1" applyFill="1" applyBorder="1" applyAlignment="1" applyProtection="1">
      <alignment horizontal="left" vertical="center" wrapText="1"/>
    </xf>
    <xf numFmtId="0" fontId="5" fillId="0" borderId="9" xfId="0" applyFont="1" applyFill="1" applyBorder="1" applyAlignment="1" applyProtection="1">
      <alignment horizontal="right" vertical="center" wrapText="1"/>
    </xf>
    <xf numFmtId="0" fontId="0" fillId="0" borderId="0" xfId="0" applyAlignment="1">
      <alignment wrapText="1"/>
    </xf>
    <xf numFmtId="0" fontId="1" fillId="0" borderId="0" xfId="0" applyFont="1" applyAlignment="1">
      <alignment wrapText="1"/>
    </xf>
    <xf numFmtId="0" fontId="0" fillId="0" borderId="0" xfId="0" applyFont="1" applyAlignment="1">
      <alignment wrapText="1"/>
    </xf>
    <xf numFmtId="0" fontId="1" fillId="2" borderId="0" xfId="0" applyFont="1" applyFill="1"/>
    <xf numFmtId="0" fontId="5" fillId="0" borderId="4" xfId="0" applyFont="1" applyFill="1" applyBorder="1" applyAlignment="1" applyProtection="1">
      <alignment horizontal="right" vertical="center" wrapText="1"/>
    </xf>
    <xf numFmtId="0" fontId="0" fillId="0" borderId="1" xfId="0" applyNumberFormat="1" applyBorder="1" applyAlignment="1">
      <alignment horizontal="left"/>
    </xf>
    <xf numFmtId="0" fontId="0" fillId="0" borderId="0" xfId="0" applyNumberFormat="1" applyBorder="1" applyAlignment="1">
      <alignment horizontal="left"/>
    </xf>
    <xf numFmtId="0" fontId="0" fillId="0" borderId="1" xfId="0" applyNumberFormat="1" applyFont="1" applyBorder="1" applyAlignment="1">
      <alignment horizontal="left"/>
    </xf>
    <xf numFmtId="0" fontId="0" fillId="0" borderId="0" xfId="0" applyNumberFormat="1" applyFont="1" applyBorder="1" applyAlignment="1">
      <alignment horizontal="left"/>
    </xf>
    <xf numFmtId="0" fontId="5" fillId="0" borderId="2" xfId="0" applyFont="1" applyFill="1" applyBorder="1" applyAlignment="1" applyProtection="1">
      <alignment horizontal="right" vertical="center" wrapText="1"/>
    </xf>
    <xf numFmtId="0" fontId="5" fillId="0" borderId="10" xfId="0" applyFont="1" applyFill="1" applyBorder="1" applyAlignment="1" applyProtection="1">
      <alignment horizontal="right" vertical="center" wrapText="1"/>
    </xf>
    <xf numFmtId="0" fontId="5" fillId="3" borderId="10" xfId="0" applyFont="1" applyFill="1" applyBorder="1" applyAlignment="1" applyProtection="1">
      <alignment horizontal="right" vertical="center" wrapText="1"/>
    </xf>
    <xf numFmtId="0" fontId="4" fillId="3" borderId="10" xfId="0" applyFont="1" applyFill="1" applyBorder="1" applyAlignment="1" applyProtection="1">
      <alignment horizontal="right" vertical="center" wrapText="1"/>
    </xf>
    <xf numFmtId="0" fontId="4" fillId="0" borderId="10" xfId="0" applyFont="1" applyFill="1" applyBorder="1" applyAlignment="1" applyProtection="1">
      <alignment horizontal="right" vertical="center" wrapText="1"/>
    </xf>
    <xf numFmtId="0" fontId="4" fillId="2" borderId="10" xfId="0" applyFont="1" applyFill="1" applyBorder="1" applyAlignment="1" applyProtection="1">
      <alignment horizontal="right" vertical="center" wrapText="1"/>
    </xf>
    <xf numFmtId="0" fontId="5" fillId="2" borderId="10" xfId="0" applyFont="1" applyFill="1" applyBorder="1" applyAlignment="1" applyProtection="1">
      <alignment horizontal="right" vertical="center" wrapText="1"/>
    </xf>
    <xf numFmtId="0" fontId="5" fillId="0" borderId="12" xfId="0" applyFont="1" applyFill="1" applyBorder="1" applyAlignment="1" applyProtection="1">
      <alignment horizontal="right" vertical="center" wrapText="1"/>
    </xf>
    <xf numFmtId="0" fontId="5" fillId="0" borderId="11" xfId="0" applyFont="1" applyFill="1" applyBorder="1" applyAlignment="1" applyProtection="1">
      <alignment horizontal="left" vertical="center" wrapText="1"/>
    </xf>
    <xf numFmtId="0" fontId="1" fillId="0" borderId="2" xfId="0" applyFont="1" applyBorder="1" applyAlignment="1">
      <alignment wrapText="1"/>
    </xf>
    <xf numFmtId="0" fontId="0" fillId="0" borderId="2" xfId="0" applyBorder="1" applyAlignment="1">
      <alignment wrapText="1"/>
    </xf>
    <xf numFmtId="0" fontId="3" fillId="0" borderId="0" xfId="0" applyFont="1" applyFill="1" applyBorder="1" applyAlignment="1" applyProtection="1">
      <alignment vertical="center"/>
    </xf>
    <xf numFmtId="0" fontId="1" fillId="0" borderId="0" xfId="0" quotePrefix="1" applyFont="1" applyAlignment="1">
      <alignment horizontal="right"/>
    </xf>
    <xf numFmtId="0" fontId="5" fillId="0" borderId="7" xfId="0" applyFont="1" applyFill="1" applyBorder="1" applyAlignment="1" applyProtection="1">
      <alignment horizontal="right" vertical="center" wrapText="1"/>
    </xf>
    <xf numFmtId="0" fontId="1" fillId="0" borderId="9" xfId="0" applyFont="1" applyBorder="1"/>
    <xf numFmtId="0" fontId="1" fillId="0" borderId="13" xfId="0" applyFont="1" applyBorder="1"/>
    <xf numFmtId="0" fontId="3" fillId="0" borderId="4" xfId="0" applyFont="1" applyFill="1" applyBorder="1" applyAlignment="1" applyProtection="1">
      <alignment horizontal="right" vertical="center" wrapText="1"/>
    </xf>
    <xf numFmtId="0" fontId="3" fillId="0" borderId="7" xfId="0" applyFont="1" applyFill="1" applyBorder="1" applyAlignment="1" applyProtection="1">
      <alignment horizontal="right" vertical="center" wrapText="1"/>
    </xf>
    <xf numFmtId="0" fontId="0" fillId="0" borderId="9" xfId="0" applyFont="1" applyBorder="1"/>
    <xf numFmtId="0" fontId="0" fillId="0" borderId="13" xfId="0" applyFont="1" applyBorder="1"/>
    <xf numFmtId="0" fontId="5" fillId="0" borderId="0" xfId="0" applyFont="1" applyFill="1" applyBorder="1" applyAlignment="1" applyProtection="1">
      <alignment horizontal="right" vertical="center" wrapText="1"/>
    </xf>
    <xf numFmtId="0" fontId="1" fillId="0" borderId="0" xfId="0" applyFont="1" applyAlignment="1">
      <alignment horizontal="right"/>
    </xf>
    <xf numFmtId="2" fontId="5" fillId="0" borderId="0" xfId="0" applyNumberFormat="1" applyFont="1" applyFill="1" applyBorder="1" applyAlignment="1" applyProtection="1">
      <alignment horizontal="right" vertical="center" wrapText="1"/>
    </xf>
    <xf numFmtId="0" fontId="0" fillId="0" borderId="4" xfId="0" applyBorder="1"/>
    <xf numFmtId="0" fontId="0" fillId="0" borderId="7" xfId="0" applyBorder="1"/>
    <xf numFmtId="164" fontId="0" fillId="0" borderId="9" xfId="0" applyNumberFormat="1" applyFont="1" applyBorder="1"/>
    <xf numFmtId="165" fontId="0" fillId="0" borderId="9" xfId="0" applyNumberFormat="1" applyFont="1" applyBorder="1"/>
    <xf numFmtId="0" fontId="5" fillId="0" borderId="0" xfId="0" quotePrefix="1" applyFont="1" applyFill="1" applyBorder="1" applyAlignment="1" applyProtection="1">
      <alignment horizontal="right" vertical="center" wrapText="1"/>
    </xf>
    <xf numFmtId="0" fontId="0" fillId="0" borderId="9" xfId="0" applyBorder="1"/>
    <xf numFmtId="0" fontId="0" fillId="0" borderId="0" xfId="0" applyNumberFormat="1" applyAlignment="1">
      <alignment horizontal="right"/>
    </xf>
    <xf numFmtId="0" fontId="1" fillId="0" borderId="0" xfId="0" applyNumberFormat="1" applyFont="1" applyAlignment="1">
      <alignment horizontal="right"/>
    </xf>
    <xf numFmtId="0" fontId="0" fillId="0" borderId="0" xfId="0" applyFont="1" applyFill="1" applyBorder="1"/>
    <xf numFmtId="0" fontId="0" fillId="0" borderId="0" xfId="0" applyFont="1" applyAlignment="1">
      <alignment horizontal="right"/>
    </xf>
    <xf numFmtId="0" fontId="0" fillId="0" borderId="0" xfId="0" applyNumberFormat="1" applyFont="1" applyAlignment="1">
      <alignment horizontal="right"/>
    </xf>
    <xf numFmtId="0" fontId="3" fillId="0" borderId="0" xfId="0" applyFont="1" applyFill="1" applyBorder="1" applyAlignment="1" applyProtection="1">
      <alignment horizontal="right" vertical="center" wrapText="1"/>
    </xf>
    <xf numFmtId="166" fontId="5" fillId="0" borderId="4" xfId="0" applyNumberFormat="1" applyFont="1" applyFill="1" applyBorder="1" applyAlignment="1" applyProtection="1">
      <alignment horizontal="right" vertical="center" wrapText="1"/>
    </xf>
    <xf numFmtId="0" fontId="1" fillId="0" borderId="14" xfId="0" applyFont="1" applyBorder="1"/>
    <xf numFmtId="0" fontId="5" fillId="0" borderId="15" xfId="0" applyFont="1" applyFill="1" applyBorder="1" applyAlignment="1" applyProtection="1">
      <alignment vertical="center" wrapText="1"/>
    </xf>
    <xf numFmtId="0" fontId="0" fillId="4" borderId="16" xfId="0" applyFill="1" applyBorder="1"/>
    <xf numFmtId="0" fontId="5" fillId="5" borderId="16" xfId="0" applyFont="1" applyFill="1" applyBorder="1" applyAlignment="1" applyProtection="1">
      <alignment horizontal="center" vertical="center" wrapText="1"/>
    </xf>
    <xf numFmtId="2" fontId="5" fillId="5" borderId="16" xfId="0" applyNumberFormat="1" applyFont="1" applyFill="1" applyBorder="1" applyAlignment="1" applyProtection="1">
      <alignment horizontal="center" vertical="center" wrapText="1"/>
    </xf>
    <xf numFmtId="0" fontId="1" fillId="4" borderId="16"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5" fillId="5" borderId="16" xfId="0" applyFont="1" applyFill="1" applyBorder="1" applyAlignment="1" applyProtection="1">
      <alignment horizontal="center" vertical="center"/>
    </xf>
    <xf numFmtId="0" fontId="0" fillId="0" borderId="0" xfId="0" applyFill="1"/>
    <xf numFmtId="0" fontId="1" fillId="0" borderId="0" xfId="0" applyFont="1" applyAlignment="1">
      <alignment vertical="center" wrapText="1"/>
    </xf>
    <xf numFmtId="0" fontId="0" fillId="0" borderId="0" xfId="0" applyAlignment="1">
      <alignment wrapText="1"/>
    </xf>
    <xf numFmtId="0" fontId="1" fillId="0" borderId="1" xfId="0" applyFont="1" applyBorder="1" applyAlignment="1">
      <alignment horizontal="center"/>
    </xf>
    <xf numFmtId="0" fontId="1" fillId="0" borderId="0" xfId="0" applyFont="1" applyBorder="1" applyAlignment="1">
      <alignment horizontal="center"/>
    </xf>
    <xf numFmtId="0" fontId="1" fillId="0" borderId="2" xfId="0" applyFont="1" applyBorder="1" applyAlignment="1">
      <alignment horizontal="center"/>
    </xf>
    <xf numFmtId="0" fontId="0" fillId="0" borderId="0" xfId="0" applyAlignment="1">
      <alignment horizontal="center"/>
    </xf>
    <xf numFmtId="0" fontId="0" fillId="0" borderId="2" xfId="0" applyBorder="1" applyAlignment="1">
      <alignment horizontal="center"/>
    </xf>
    <xf numFmtId="0" fontId="1" fillId="0" borderId="0" xfId="0" applyFont="1" applyAlignment="1">
      <alignment horizontal="center"/>
    </xf>
    <xf numFmtId="0" fontId="1" fillId="0" borderId="0" xfId="0" applyFont="1" applyAlignment="1">
      <alignment wrapText="1"/>
    </xf>
  </cellXfs>
  <cellStyles count="2">
    <cellStyle name="Normal" xfId="0" builtinId="0"/>
    <cellStyle name="Standard_GSE6344_CytoscapeSelection" xfId="1"/>
  </cellStyles>
  <dxfs count="98">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92D050"/>
        </patternFill>
      </fill>
    </dxf>
    <dxf>
      <fill>
        <patternFill>
          <bgColor rgb="FFFF0000"/>
        </patternFill>
      </fill>
    </dxf>
    <dxf>
      <fill>
        <patternFill>
          <bgColor rgb="FFFF000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4954"/>
  <sheetViews>
    <sheetView workbookViewId="0">
      <selection activeCell="A3" sqref="A3"/>
    </sheetView>
  </sheetViews>
  <sheetFormatPr defaultColWidth="9.140625" defaultRowHeight="15" x14ac:dyDescent="0.25"/>
  <cols>
    <col min="1" max="1" width="27" customWidth="1"/>
    <col min="2" max="2" width="16.140625" customWidth="1"/>
    <col min="3" max="3" width="27.140625" bestFit="1" customWidth="1"/>
    <col min="4" max="4" width="13.140625" style="63" customWidth="1"/>
    <col min="5" max="5" width="14.42578125" style="13" customWidth="1"/>
    <col min="6" max="6" width="14.140625" customWidth="1"/>
    <col min="7" max="7" width="13.5703125" style="13" customWidth="1"/>
    <col min="8" max="8" width="13.5703125" customWidth="1"/>
    <col min="9" max="9" width="13" customWidth="1"/>
    <col min="10" max="10" width="14.140625" style="13" customWidth="1"/>
    <col min="11" max="11" width="13.85546875" customWidth="1"/>
    <col min="12" max="12" width="13.7109375" style="13" customWidth="1"/>
    <col min="13" max="13" width="13.5703125" customWidth="1"/>
    <col min="14" max="14" width="12.5703125" customWidth="1"/>
    <col min="15" max="15" width="14.140625" style="13" customWidth="1"/>
    <col min="16" max="16" width="13.85546875" customWidth="1"/>
    <col min="17" max="17" width="14" style="13" customWidth="1"/>
    <col min="18" max="18" width="13.42578125" customWidth="1"/>
    <col min="19" max="19" width="13.85546875" customWidth="1"/>
    <col min="20" max="20" width="14.28515625" style="13" customWidth="1"/>
    <col min="21" max="21" width="14.140625" customWidth="1"/>
    <col min="22" max="22" width="14.28515625" style="13" customWidth="1"/>
    <col min="23" max="23" width="14.42578125" customWidth="1"/>
    <col min="24" max="24" width="13.28515625" customWidth="1"/>
    <col min="25" max="25" width="14.85546875" style="13" customWidth="1"/>
    <col min="26" max="26" width="15.140625" customWidth="1"/>
    <col min="27" max="27" width="14.85546875" style="13" customWidth="1"/>
    <col min="28" max="28" width="14.28515625" customWidth="1"/>
    <col min="29" max="29" width="12.140625" customWidth="1"/>
    <col min="30" max="30" width="14.85546875" style="12" customWidth="1"/>
    <col min="31" max="31" width="15.140625" style="1" customWidth="1"/>
    <col min="32" max="32" width="14.28515625" style="15" customWidth="1"/>
    <col min="33" max="33" width="14.42578125" style="1" customWidth="1"/>
    <col min="34" max="34" width="11.28515625" style="2" customWidth="1"/>
    <col min="35" max="35" width="15.42578125" style="13" customWidth="1"/>
    <col min="36" max="36" width="15.140625" customWidth="1"/>
    <col min="37" max="37" width="14.42578125" style="13" customWidth="1"/>
    <col min="38" max="38" width="14.7109375" customWidth="1"/>
    <col min="39" max="39" width="12" customWidth="1"/>
    <col min="40" max="40" width="16.42578125" style="17" customWidth="1"/>
    <col min="41" max="41" width="16" customWidth="1"/>
    <col min="42" max="42" width="15.140625" style="17" customWidth="1"/>
    <col min="43" max="43" width="15.140625" customWidth="1"/>
    <col min="44" max="44" width="12.7109375" customWidth="1"/>
    <col min="45" max="45" width="16.140625" style="17" customWidth="1"/>
    <col min="46" max="46" width="16.42578125" customWidth="1"/>
    <col min="47" max="47" width="15.5703125" style="17" customWidth="1"/>
    <col min="48" max="48" width="15.5703125" customWidth="1"/>
    <col min="49" max="49" width="13.28515625" customWidth="1"/>
    <col min="50" max="50" width="16.140625" style="13" customWidth="1"/>
    <col min="51" max="51" width="16" customWidth="1"/>
    <col min="52" max="52" width="15.42578125" style="13" customWidth="1"/>
    <col min="53" max="53" width="15.42578125" customWidth="1"/>
    <col min="54" max="54" width="13.140625" customWidth="1"/>
  </cols>
  <sheetData>
    <row r="1" spans="1:54" ht="68.25" customHeight="1" x14ac:dyDescent="0.25">
      <c r="A1" s="117" t="s">
        <v>388</v>
      </c>
      <c r="B1" s="118"/>
      <c r="C1" s="118"/>
      <c r="D1" s="118"/>
      <c r="E1" s="118"/>
      <c r="F1" s="118"/>
      <c r="G1" s="118"/>
      <c r="H1" s="118"/>
      <c r="I1" s="118"/>
      <c r="AC1" s="1"/>
      <c r="AD1" s="15"/>
      <c r="AH1" s="1"/>
    </row>
    <row r="2" spans="1:54" x14ac:dyDescent="0.25">
      <c r="AC2" s="1"/>
      <c r="AD2" s="15"/>
      <c r="AH2" s="1"/>
    </row>
    <row r="3" spans="1:54" x14ac:dyDescent="0.25">
      <c r="E3" s="119" t="s">
        <v>306</v>
      </c>
      <c r="F3" s="120"/>
      <c r="G3" s="120"/>
      <c r="H3" s="120"/>
      <c r="I3" s="121"/>
      <c r="J3" s="119" t="s">
        <v>307</v>
      </c>
      <c r="K3" s="120"/>
      <c r="L3" s="120"/>
      <c r="M3" s="120"/>
      <c r="N3" s="121"/>
      <c r="O3" s="119" t="s">
        <v>308</v>
      </c>
      <c r="P3" s="122"/>
      <c r="Q3" s="122"/>
      <c r="R3" s="122"/>
      <c r="S3" s="123"/>
      <c r="T3" s="119" t="s">
        <v>309</v>
      </c>
      <c r="U3" s="120"/>
      <c r="V3" s="120"/>
      <c r="W3" s="120"/>
      <c r="X3" s="121"/>
      <c r="Y3" s="119" t="s">
        <v>310</v>
      </c>
      <c r="Z3" s="120"/>
      <c r="AA3" s="120"/>
      <c r="AB3" s="120"/>
      <c r="AC3" s="120"/>
      <c r="AD3" s="120" t="s">
        <v>311</v>
      </c>
      <c r="AE3" s="120"/>
      <c r="AF3" s="120"/>
      <c r="AG3" s="120"/>
      <c r="AH3" s="120"/>
      <c r="AI3" s="124" t="s">
        <v>312</v>
      </c>
      <c r="AJ3" s="124"/>
      <c r="AK3" s="124"/>
      <c r="AL3" s="124"/>
      <c r="AM3" s="121"/>
      <c r="AN3" s="119" t="s">
        <v>303</v>
      </c>
      <c r="AO3" s="120"/>
      <c r="AP3" s="120"/>
      <c r="AQ3" s="120"/>
      <c r="AR3" s="121"/>
      <c r="AS3" s="119" t="s">
        <v>304</v>
      </c>
      <c r="AT3" s="120"/>
      <c r="AU3" s="120"/>
      <c r="AV3" s="120"/>
      <c r="AW3" s="121"/>
      <c r="AX3" s="119" t="s">
        <v>305</v>
      </c>
      <c r="AY3" s="120"/>
      <c r="AZ3" s="120"/>
      <c r="BA3" s="120"/>
      <c r="BB3" s="121"/>
    </row>
    <row r="4" spans="1:54" s="4" customFormat="1" ht="28.5" customHeight="1" x14ac:dyDescent="0.25">
      <c r="A4" s="4" t="s">
        <v>314</v>
      </c>
      <c r="B4" s="4" t="s">
        <v>313</v>
      </c>
      <c r="C4" s="4" t="s">
        <v>315</v>
      </c>
      <c r="D4" s="7" t="s">
        <v>0</v>
      </c>
      <c r="E4" s="8" t="s">
        <v>8</v>
      </c>
      <c r="F4" s="6" t="s">
        <v>9</v>
      </c>
      <c r="G4" s="14" t="s">
        <v>10</v>
      </c>
      <c r="H4" s="6" t="s">
        <v>11</v>
      </c>
      <c r="I4" s="5" t="s">
        <v>12</v>
      </c>
      <c r="J4" s="8" t="s">
        <v>13</v>
      </c>
      <c r="K4" s="6" t="s">
        <v>14</v>
      </c>
      <c r="L4" s="14" t="s">
        <v>15</v>
      </c>
      <c r="M4" s="6" t="s">
        <v>16</v>
      </c>
      <c r="N4" s="5" t="s">
        <v>17</v>
      </c>
      <c r="O4" s="8" t="s">
        <v>18</v>
      </c>
      <c r="P4" s="6" t="s">
        <v>19</v>
      </c>
      <c r="Q4" s="14" t="s">
        <v>20</v>
      </c>
      <c r="R4" s="6" t="s">
        <v>21</v>
      </c>
      <c r="S4" s="5" t="s">
        <v>22</v>
      </c>
      <c r="T4" s="8" t="s">
        <v>23</v>
      </c>
      <c r="U4" s="6" t="s">
        <v>24</v>
      </c>
      <c r="V4" s="14" t="s">
        <v>316</v>
      </c>
      <c r="W4" s="6" t="s">
        <v>317</v>
      </c>
      <c r="X4" s="5" t="s">
        <v>25</v>
      </c>
      <c r="Y4" s="8" t="s">
        <v>318</v>
      </c>
      <c r="Z4" s="6" t="s">
        <v>319</v>
      </c>
      <c r="AA4" s="14" t="s">
        <v>320</v>
      </c>
      <c r="AB4" s="6" t="s">
        <v>321</v>
      </c>
      <c r="AC4" s="5" t="s">
        <v>26</v>
      </c>
      <c r="AD4" s="14" t="s">
        <v>27</v>
      </c>
      <c r="AE4" s="6" t="s">
        <v>28</v>
      </c>
      <c r="AF4" s="14" t="s">
        <v>29</v>
      </c>
      <c r="AG4" s="6" t="s">
        <v>30</v>
      </c>
      <c r="AH4" s="5" t="s">
        <v>31</v>
      </c>
      <c r="AI4" s="20" t="s">
        <v>322</v>
      </c>
      <c r="AJ4" s="7" t="s">
        <v>323</v>
      </c>
      <c r="AK4" s="20" t="s">
        <v>324</v>
      </c>
      <c r="AL4" s="7" t="s">
        <v>325</v>
      </c>
      <c r="AM4" s="4" t="s">
        <v>32</v>
      </c>
      <c r="AN4" s="16" t="s">
        <v>1</v>
      </c>
      <c r="AO4" s="6" t="s">
        <v>2</v>
      </c>
      <c r="AP4" s="18" t="s">
        <v>3</v>
      </c>
      <c r="AQ4" s="6" t="s">
        <v>4</v>
      </c>
      <c r="AR4" s="5" t="s">
        <v>5</v>
      </c>
      <c r="AS4" s="16" t="s">
        <v>326</v>
      </c>
      <c r="AT4" s="6" t="s">
        <v>327</v>
      </c>
      <c r="AU4" s="18" t="s">
        <v>328</v>
      </c>
      <c r="AV4" s="6" t="s">
        <v>329</v>
      </c>
      <c r="AW4" s="5" t="s">
        <v>6</v>
      </c>
      <c r="AX4" s="8" t="s">
        <v>330</v>
      </c>
      <c r="AY4" s="6" t="s">
        <v>331</v>
      </c>
      <c r="AZ4" s="14" t="s">
        <v>332</v>
      </c>
      <c r="BA4" s="6" t="s">
        <v>333</v>
      </c>
      <c r="BB4" s="5" t="s">
        <v>7</v>
      </c>
    </row>
    <row r="5" spans="1:54" s="35" customFormat="1" x14ac:dyDescent="0.25">
      <c r="A5" s="35" t="s">
        <v>70</v>
      </c>
      <c r="B5" s="34">
        <f t="shared" ref="B5:B36" si="0">AVERAGE(E5, G5,J5,L5,O5,Q5,T5,V5,Y5,AA5,AD5,AF5,AI5,AK5,AN5,AP5,AS5,AU5,AX5,AZ5)</f>
        <v>187.4</v>
      </c>
      <c r="C5" s="34" t="str">
        <f t="shared" ref="C5:C68" si="1">CONCATENATE(F5,H5,K5,M5,P5,R5,U5,W5,Z5,AB5,AE5,AG5,AJ5,AL5,AO5,AQ5,AT5,AV5,AY5,BA5)</f>
        <v>AAAAAAAAAAAAAAAAAAAA</v>
      </c>
      <c r="D5" s="81" t="s">
        <v>69</v>
      </c>
      <c r="E5" s="39">
        <v>327</v>
      </c>
      <c r="F5" s="33" t="s">
        <v>35</v>
      </c>
      <c r="G5" s="37">
        <v>180.7</v>
      </c>
      <c r="H5" s="33" t="s">
        <v>35</v>
      </c>
      <c r="I5" s="73">
        <v>-1.8096292197011601</v>
      </c>
      <c r="J5" s="39">
        <v>117.9</v>
      </c>
      <c r="K5" s="33" t="s">
        <v>35</v>
      </c>
      <c r="L5" s="37">
        <v>49.8</v>
      </c>
      <c r="M5" s="33" t="s">
        <v>35</v>
      </c>
      <c r="N5" s="38">
        <v>-2.3674698795180702</v>
      </c>
      <c r="O5" s="36">
        <v>124.3</v>
      </c>
      <c r="P5" s="33" t="s">
        <v>35</v>
      </c>
      <c r="Q5" s="37">
        <v>50.5</v>
      </c>
      <c r="R5" s="33" t="s">
        <v>35</v>
      </c>
      <c r="S5" s="38">
        <v>-2.46138613861386</v>
      </c>
      <c r="T5" s="36">
        <v>143</v>
      </c>
      <c r="U5" s="33" t="s">
        <v>35</v>
      </c>
      <c r="V5" s="37">
        <v>44.6</v>
      </c>
      <c r="W5" s="33" t="s">
        <v>35</v>
      </c>
      <c r="X5" s="38">
        <v>-3.2062780269058302</v>
      </c>
      <c r="Y5" s="36">
        <v>536.6</v>
      </c>
      <c r="Z5" s="33" t="s">
        <v>35</v>
      </c>
      <c r="AA5" s="37">
        <v>62</v>
      </c>
      <c r="AB5" s="33" t="s">
        <v>35</v>
      </c>
      <c r="AC5" s="73">
        <v>-8.6548387096774206</v>
      </c>
      <c r="AD5" s="39">
        <v>156.4</v>
      </c>
      <c r="AE5" s="33" t="s">
        <v>35</v>
      </c>
      <c r="AF5" s="37">
        <v>68.400000000000006</v>
      </c>
      <c r="AG5" s="33" t="s">
        <v>35</v>
      </c>
      <c r="AH5" s="79">
        <v>-2.2865497076023402</v>
      </c>
      <c r="AI5" s="80">
        <v>78.2</v>
      </c>
      <c r="AJ5" s="33" t="s">
        <v>35</v>
      </c>
      <c r="AK5" s="37">
        <v>66.400000000000006</v>
      </c>
      <c r="AL5" s="33" t="s">
        <v>35</v>
      </c>
      <c r="AM5" s="38">
        <v>-1.17771084337349</v>
      </c>
      <c r="AN5" s="36">
        <v>422.5</v>
      </c>
      <c r="AO5" s="33" t="s">
        <v>35</v>
      </c>
      <c r="AP5" s="37">
        <v>307.5</v>
      </c>
      <c r="AQ5" s="33" t="s">
        <v>35</v>
      </c>
      <c r="AR5" s="38">
        <v>-1.3739837398374</v>
      </c>
      <c r="AS5" s="39">
        <v>92.6</v>
      </c>
      <c r="AT5" s="33" t="s">
        <v>35</v>
      </c>
      <c r="AU5" s="37">
        <v>304.2</v>
      </c>
      <c r="AV5" s="33" t="s">
        <v>35</v>
      </c>
      <c r="AW5" s="38">
        <v>3.2850971922246202</v>
      </c>
      <c r="AX5" s="39">
        <v>79.8</v>
      </c>
      <c r="AY5" s="33" t="s">
        <v>35</v>
      </c>
      <c r="AZ5" s="37">
        <v>535.6</v>
      </c>
      <c r="BA5" s="33" t="s">
        <v>35</v>
      </c>
      <c r="BB5" s="38">
        <v>6.7117794486215496</v>
      </c>
    </row>
    <row r="6" spans="1:54" x14ac:dyDescent="0.25">
      <c r="A6" t="s">
        <v>71</v>
      </c>
      <c r="B6" s="3">
        <f t="shared" si="0"/>
        <v>67.64</v>
      </c>
      <c r="C6" s="3" t="str">
        <f t="shared" si="1"/>
        <v>AAAAAAAAAAAAAAAAAAAA</v>
      </c>
      <c r="D6" s="82" t="s">
        <v>69</v>
      </c>
      <c r="E6" s="69">
        <v>27.2</v>
      </c>
      <c r="F6" s="1" t="s">
        <v>35</v>
      </c>
      <c r="G6" s="69">
        <v>11.8</v>
      </c>
      <c r="H6" s="1" t="s">
        <v>35</v>
      </c>
      <c r="I6" s="2">
        <v>-2.3050847457627102</v>
      </c>
      <c r="J6" s="69">
        <v>126.9</v>
      </c>
      <c r="K6" s="1" t="s">
        <v>35</v>
      </c>
      <c r="L6" s="69">
        <v>21.5</v>
      </c>
      <c r="M6" s="1" t="s">
        <v>35</v>
      </c>
      <c r="N6" s="2">
        <v>-5.9023255813953499</v>
      </c>
      <c r="O6" s="68">
        <v>224.7</v>
      </c>
      <c r="P6" s="1" t="s">
        <v>35</v>
      </c>
      <c r="Q6" s="69">
        <v>32.9</v>
      </c>
      <c r="R6" s="1" t="s">
        <v>35</v>
      </c>
      <c r="S6" s="2">
        <v>-6.8297872340425503</v>
      </c>
      <c r="T6" s="68">
        <v>49</v>
      </c>
      <c r="U6" s="1" t="s">
        <v>35</v>
      </c>
      <c r="V6" s="69">
        <v>21.5</v>
      </c>
      <c r="W6" s="1" t="s">
        <v>35</v>
      </c>
      <c r="X6" s="2">
        <v>-2.2790697674418601</v>
      </c>
      <c r="Y6" s="68">
        <v>99</v>
      </c>
      <c r="Z6" s="1" t="s">
        <v>35</v>
      </c>
      <c r="AA6" s="69">
        <v>8.4</v>
      </c>
      <c r="AB6" s="1" t="s">
        <v>35</v>
      </c>
      <c r="AC6" s="2">
        <v>-11.785714285714301</v>
      </c>
      <c r="AD6" s="15">
        <v>48.1</v>
      </c>
      <c r="AE6" s="1" t="s">
        <v>35</v>
      </c>
      <c r="AF6" s="15">
        <v>115.6</v>
      </c>
      <c r="AG6" s="1" t="s">
        <v>35</v>
      </c>
      <c r="AH6" s="2">
        <v>2.4033264029999999</v>
      </c>
      <c r="AI6" s="13">
        <v>118.5</v>
      </c>
      <c r="AJ6" t="s">
        <v>35</v>
      </c>
      <c r="AK6" s="13">
        <v>23.7</v>
      </c>
      <c r="AL6" t="s">
        <v>35</v>
      </c>
      <c r="AM6">
        <v>-5</v>
      </c>
      <c r="AN6" s="68">
        <v>168.4</v>
      </c>
      <c r="AO6" s="1" t="s">
        <v>35</v>
      </c>
      <c r="AP6" s="69">
        <v>16.600000000000001</v>
      </c>
      <c r="AQ6" s="1" t="s">
        <v>35</v>
      </c>
      <c r="AR6" s="2">
        <v>-10.144578313253</v>
      </c>
      <c r="AS6" s="68">
        <v>33.4</v>
      </c>
      <c r="AT6" s="1" t="s">
        <v>35</v>
      </c>
      <c r="AU6" s="69">
        <v>71.8</v>
      </c>
      <c r="AV6" s="1" t="s">
        <v>35</v>
      </c>
      <c r="AW6" s="2">
        <v>2.1497005988023998</v>
      </c>
      <c r="AX6" s="68">
        <v>43.8</v>
      </c>
      <c r="AY6" s="1" t="s">
        <v>35</v>
      </c>
      <c r="AZ6" s="69">
        <v>90</v>
      </c>
      <c r="BA6" s="1" t="s">
        <v>35</v>
      </c>
      <c r="BB6" s="2">
        <v>2.0547945205479499</v>
      </c>
    </row>
    <row r="7" spans="1:54" s="35" customFormat="1" x14ac:dyDescent="0.25">
      <c r="A7" s="35" t="s">
        <v>148</v>
      </c>
      <c r="B7" s="34">
        <f t="shared" si="0"/>
        <v>794.55</v>
      </c>
      <c r="C7" s="34" t="str">
        <f t="shared" si="1"/>
        <v>PPPPPAPPPPPPPPPPPAPA</v>
      </c>
      <c r="D7" s="64" t="s">
        <v>147</v>
      </c>
      <c r="E7" s="48">
        <v>976.9</v>
      </c>
      <c r="F7" s="41" t="s">
        <v>34</v>
      </c>
      <c r="G7" s="49">
        <v>425.8</v>
      </c>
      <c r="H7" s="41" t="s">
        <v>34</v>
      </c>
      <c r="I7" s="43">
        <v>-2.2942696101456099</v>
      </c>
      <c r="J7" s="48">
        <v>1248.0999999999999</v>
      </c>
      <c r="K7" s="41" t="s">
        <v>34</v>
      </c>
      <c r="L7" s="49">
        <v>574.4</v>
      </c>
      <c r="M7" s="41" t="s">
        <v>34</v>
      </c>
      <c r="N7" s="43">
        <v>-2.17287604456825</v>
      </c>
      <c r="O7" s="48">
        <v>1486.2</v>
      </c>
      <c r="P7" s="41" t="s">
        <v>34</v>
      </c>
      <c r="Q7" s="49">
        <v>515.4</v>
      </c>
      <c r="R7" s="41" t="s">
        <v>35</v>
      </c>
      <c r="S7" s="43">
        <v>-2.8835855646100099</v>
      </c>
      <c r="T7" s="48">
        <v>1145.7</v>
      </c>
      <c r="U7" s="41" t="s">
        <v>34</v>
      </c>
      <c r="V7" s="49">
        <v>369.3</v>
      </c>
      <c r="W7" s="41" t="s">
        <v>34</v>
      </c>
      <c r="X7" s="43">
        <v>-3.1023558082859499</v>
      </c>
      <c r="Y7" s="48">
        <v>1475.6</v>
      </c>
      <c r="Z7" s="41" t="s">
        <v>34</v>
      </c>
      <c r="AA7" s="49">
        <v>351.1</v>
      </c>
      <c r="AB7" s="41" t="s">
        <v>34</v>
      </c>
      <c r="AC7" s="43">
        <v>-4.20279122757049</v>
      </c>
      <c r="AD7" s="42">
        <v>353.3</v>
      </c>
      <c r="AE7" s="41" t="s">
        <v>34</v>
      </c>
      <c r="AF7" s="42">
        <v>884</v>
      </c>
      <c r="AG7" s="41" t="s">
        <v>34</v>
      </c>
      <c r="AH7" s="43">
        <v>2.5021228419999999</v>
      </c>
      <c r="AI7" s="44">
        <v>969.8</v>
      </c>
      <c r="AJ7" s="35" t="s">
        <v>34</v>
      </c>
      <c r="AK7" s="44">
        <v>1067.8</v>
      </c>
      <c r="AL7" s="35" t="s">
        <v>34</v>
      </c>
      <c r="AM7" s="35">
        <v>1.1010517630000001</v>
      </c>
      <c r="AN7" s="48">
        <v>1204.5999999999999</v>
      </c>
      <c r="AO7" s="41" t="s">
        <v>34</v>
      </c>
      <c r="AP7" s="49">
        <v>638.6</v>
      </c>
      <c r="AQ7" s="41" t="s">
        <v>34</v>
      </c>
      <c r="AR7" s="43">
        <v>-1.8863138114625699</v>
      </c>
      <c r="AS7" s="48">
        <v>829.3</v>
      </c>
      <c r="AT7" s="41" t="s">
        <v>34</v>
      </c>
      <c r="AU7" s="49">
        <v>241.7</v>
      </c>
      <c r="AV7" s="41" t="s">
        <v>35</v>
      </c>
      <c r="AW7" s="43">
        <v>-3.43111294993794</v>
      </c>
      <c r="AX7" s="48">
        <v>726.7</v>
      </c>
      <c r="AY7" s="41" t="s">
        <v>34</v>
      </c>
      <c r="AZ7" s="49">
        <v>406.7</v>
      </c>
      <c r="BA7" s="41" t="s">
        <v>35</v>
      </c>
      <c r="BB7" s="43">
        <v>-1.7868207523973401</v>
      </c>
    </row>
    <row r="8" spans="1:54" x14ac:dyDescent="0.25">
      <c r="A8" t="s">
        <v>149</v>
      </c>
      <c r="B8" s="3">
        <f t="shared" si="0"/>
        <v>524.28</v>
      </c>
      <c r="C8" s="3" t="str">
        <f t="shared" si="1"/>
        <v>PPPPPPPPPPPPPPPPPMPM</v>
      </c>
      <c r="D8" s="63" t="s">
        <v>147</v>
      </c>
      <c r="E8" s="68">
        <v>574.1</v>
      </c>
      <c r="F8" s="1" t="s">
        <v>34</v>
      </c>
      <c r="G8" s="69">
        <v>223.6</v>
      </c>
      <c r="H8" s="1" t="s">
        <v>34</v>
      </c>
      <c r="I8" s="2">
        <v>-2.5675313059034002</v>
      </c>
      <c r="J8" s="68">
        <v>838.7</v>
      </c>
      <c r="K8" s="1" t="s">
        <v>34</v>
      </c>
      <c r="L8" s="69">
        <v>434.1</v>
      </c>
      <c r="M8" s="1" t="s">
        <v>34</v>
      </c>
      <c r="N8" s="2">
        <v>-1.93204330799355</v>
      </c>
      <c r="O8" s="68">
        <v>1010.5</v>
      </c>
      <c r="P8" s="1" t="s">
        <v>34</v>
      </c>
      <c r="Q8" s="69">
        <v>376.2</v>
      </c>
      <c r="R8" s="1" t="s">
        <v>34</v>
      </c>
      <c r="S8" s="2">
        <v>-2.6860712387028198</v>
      </c>
      <c r="T8" s="68">
        <v>820</v>
      </c>
      <c r="U8" s="1" t="s">
        <v>34</v>
      </c>
      <c r="V8" s="69">
        <v>359.5</v>
      </c>
      <c r="W8" s="1" t="s">
        <v>34</v>
      </c>
      <c r="X8" s="2">
        <v>-2.2809457579972201</v>
      </c>
      <c r="Y8" s="68">
        <v>683</v>
      </c>
      <c r="Z8" s="1" t="s">
        <v>34</v>
      </c>
      <c r="AA8" s="69">
        <v>231</v>
      </c>
      <c r="AB8" s="1" t="s">
        <v>34</v>
      </c>
      <c r="AC8" s="2">
        <v>-2.9567099567099602</v>
      </c>
      <c r="AD8" s="15">
        <v>388.1</v>
      </c>
      <c r="AE8" s="1" t="s">
        <v>34</v>
      </c>
      <c r="AF8" s="15">
        <v>573.9</v>
      </c>
      <c r="AG8" s="1" t="s">
        <v>34</v>
      </c>
      <c r="AH8" s="2">
        <v>1.4787425919999999</v>
      </c>
      <c r="AI8" s="13">
        <v>594.29999999999995</v>
      </c>
      <c r="AJ8" t="s">
        <v>34</v>
      </c>
      <c r="AK8" s="13">
        <v>541</v>
      </c>
      <c r="AL8" t="s">
        <v>34</v>
      </c>
      <c r="AM8">
        <v>-1.098521257</v>
      </c>
      <c r="AN8" s="68">
        <v>780.6</v>
      </c>
      <c r="AO8" s="1" t="s">
        <v>34</v>
      </c>
      <c r="AP8" s="69">
        <v>331.9</v>
      </c>
      <c r="AQ8" s="1" t="s">
        <v>34</v>
      </c>
      <c r="AR8" s="2">
        <v>-2.35191322687557</v>
      </c>
      <c r="AS8" s="68">
        <v>571.5</v>
      </c>
      <c r="AT8" s="1" t="s">
        <v>34</v>
      </c>
      <c r="AU8" s="69">
        <v>191.6</v>
      </c>
      <c r="AV8" s="1" t="s">
        <v>39</v>
      </c>
      <c r="AW8" s="2">
        <v>-2.98277661795407</v>
      </c>
      <c r="AX8" s="68">
        <v>629.79999999999995</v>
      </c>
      <c r="AY8" s="1" t="s">
        <v>34</v>
      </c>
      <c r="AZ8" s="69">
        <v>332.2</v>
      </c>
      <c r="BA8" s="1" t="s">
        <v>39</v>
      </c>
      <c r="BB8" s="2">
        <v>-1.8958458759783301</v>
      </c>
    </row>
    <row r="9" spans="1:54" x14ac:dyDescent="0.25">
      <c r="A9" t="s">
        <v>150</v>
      </c>
      <c r="B9" s="3">
        <f t="shared" si="0"/>
        <v>43.685000000000009</v>
      </c>
      <c r="C9" s="3" t="str">
        <f t="shared" si="1"/>
        <v>AAAAAAAAAAAAAAAAAAAA</v>
      </c>
      <c r="D9" s="63" t="s">
        <v>147</v>
      </c>
      <c r="E9" s="68">
        <v>18.5</v>
      </c>
      <c r="F9" s="1" t="s">
        <v>35</v>
      </c>
      <c r="G9" s="69">
        <v>16.5</v>
      </c>
      <c r="H9" s="1" t="s">
        <v>35</v>
      </c>
      <c r="I9" s="2">
        <v>-1.12121212121212</v>
      </c>
      <c r="J9" s="68">
        <v>18.100000000000001</v>
      </c>
      <c r="K9" s="1" t="s">
        <v>35</v>
      </c>
      <c r="L9" s="69">
        <v>93.6</v>
      </c>
      <c r="M9" s="1" t="s">
        <v>35</v>
      </c>
      <c r="N9" s="2">
        <v>5.1712707182320399</v>
      </c>
      <c r="O9" s="68">
        <v>206.7</v>
      </c>
      <c r="P9" s="1" t="s">
        <v>35</v>
      </c>
      <c r="Q9" s="69">
        <v>29.6</v>
      </c>
      <c r="R9" s="1" t="s">
        <v>35</v>
      </c>
      <c r="S9" s="2">
        <v>-6.9831081081081097</v>
      </c>
      <c r="T9" s="68">
        <v>30.9</v>
      </c>
      <c r="U9" s="1" t="s">
        <v>35</v>
      </c>
      <c r="V9" s="69">
        <v>17.5</v>
      </c>
      <c r="W9" s="1" t="s">
        <v>35</v>
      </c>
      <c r="X9" s="2">
        <v>-1.76571428571429</v>
      </c>
      <c r="Y9" s="68">
        <v>19.399999999999999</v>
      </c>
      <c r="Z9" s="1" t="s">
        <v>35</v>
      </c>
      <c r="AA9" s="69">
        <v>20.2</v>
      </c>
      <c r="AB9" s="1" t="s">
        <v>35</v>
      </c>
      <c r="AC9" s="2">
        <v>1.0412371134020599</v>
      </c>
      <c r="AD9" s="15">
        <v>27.5</v>
      </c>
      <c r="AE9" s="1" t="s">
        <v>35</v>
      </c>
      <c r="AF9" s="15">
        <v>87.5</v>
      </c>
      <c r="AG9" s="1" t="s">
        <v>35</v>
      </c>
      <c r="AH9" s="2">
        <v>3.1818181820000002</v>
      </c>
      <c r="AI9" s="13">
        <v>27.8</v>
      </c>
      <c r="AJ9" t="s">
        <v>35</v>
      </c>
      <c r="AK9" s="13">
        <v>18.7</v>
      </c>
      <c r="AL9" t="s">
        <v>35</v>
      </c>
      <c r="AM9">
        <v>-1.486631016</v>
      </c>
      <c r="AN9" s="68">
        <v>58.7</v>
      </c>
      <c r="AO9" s="1" t="s">
        <v>35</v>
      </c>
      <c r="AP9" s="69">
        <v>20.7</v>
      </c>
      <c r="AQ9" s="1" t="s">
        <v>35</v>
      </c>
      <c r="AR9" s="2">
        <v>-2.8357487922705298</v>
      </c>
      <c r="AS9" s="68">
        <v>59.2</v>
      </c>
      <c r="AT9" s="1" t="s">
        <v>35</v>
      </c>
      <c r="AU9" s="69">
        <v>30.1</v>
      </c>
      <c r="AV9" s="1" t="s">
        <v>35</v>
      </c>
      <c r="AW9" s="2">
        <v>-1.96677740863787</v>
      </c>
      <c r="AX9" s="68">
        <v>53.9</v>
      </c>
      <c r="AY9" s="1" t="s">
        <v>35</v>
      </c>
      <c r="AZ9" s="69">
        <v>18.600000000000001</v>
      </c>
      <c r="BA9" s="1" t="s">
        <v>35</v>
      </c>
      <c r="BB9" s="2">
        <v>-2.8978494623655902</v>
      </c>
    </row>
    <row r="10" spans="1:54" x14ac:dyDescent="0.25">
      <c r="A10" t="s">
        <v>151</v>
      </c>
      <c r="B10" s="3">
        <f t="shared" si="0"/>
        <v>348.41999999999996</v>
      </c>
      <c r="C10" s="3" t="str">
        <f t="shared" si="1"/>
        <v>AAAAPAAAPAAAAAPAAAAA</v>
      </c>
      <c r="D10" s="63" t="s">
        <v>147</v>
      </c>
      <c r="E10" s="68">
        <v>411.5</v>
      </c>
      <c r="F10" s="1" t="s">
        <v>35</v>
      </c>
      <c r="G10" s="69">
        <v>275.89999999999998</v>
      </c>
      <c r="H10" s="1" t="s">
        <v>35</v>
      </c>
      <c r="I10" s="2">
        <v>-1.4914824211670901</v>
      </c>
      <c r="J10" s="68">
        <v>553.29999999999995</v>
      </c>
      <c r="K10" s="1" t="s">
        <v>35</v>
      </c>
      <c r="L10" s="69">
        <v>241.6</v>
      </c>
      <c r="M10" s="1" t="s">
        <v>35</v>
      </c>
      <c r="N10" s="2">
        <v>-2.2901490066225199</v>
      </c>
      <c r="O10" s="68">
        <v>761.6</v>
      </c>
      <c r="P10" s="1" t="s">
        <v>34</v>
      </c>
      <c r="Q10" s="69">
        <v>181.2</v>
      </c>
      <c r="R10" s="1" t="s">
        <v>35</v>
      </c>
      <c r="S10" s="2">
        <v>-4.2030905077262704</v>
      </c>
      <c r="T10" s="68">
        <v>399.6</v>
      </c>
      <c r="U10" s="1" t="s">
        <v>35</v>
      </c>
      <c r="V10" s="69">
        <v>120.5</v>
      </c>
      <c r="W10" s="1" t="s">
        <v>35</v>
      </c>
      <c r="X10" s="2">
        <v>-3.3161825726141099</v>
      </c>
      <c r="Y10" s="68">
        <v>543.29999999999995</v>
      </c>
      <c r="Z10" s="1" t="s">
        <v>34</v>
      </c>
      <c r="AA10" s="69">
        <v>72.099999999999994</v>
      </c>
      <c r="AB10" s="1" t="s">
        <v>35</v>
      </c>
      <c r="AC10" s="2">
        <v>-7.53536754507628</v>
      </c>
      <c r="AD10" s="15">
        <v>223.2</v>
      </c>
      <c r="AE10" s="1" t="s">
        <v>35</v>
      </c>
      <c r="AF10" s="15">
        <v>381.6</v>
      </c>
      <c r="AG10" s="1" t="s">
        <v>35</v>
      </c>
      <c r="AH10" s="2">
        <v>1.7096774189999999</v>
      </c>
      <c r="AI10" s="13">
        <v>351.7</v>
      </c>
      <c r="AJ10" t="s">
        <v>35</v>
      </c>
      <c r="AK10" s="13">
        <v>518.5</v>
      </c>
      <c r="AL10" t="s">
        <v>35</v>
      </c>
      <c r="AM10">
        <v>1.4742678419999999</v>
      </c>
      <c r="AN10" s="68">
        <v>518.6</v>
      </c>
      <c r="AO10" s="1" t="s">
        <v>34</v>
      </c>
      <c r="AP10" s="69">
        <v>257.5</v>
      </c>
      <c r="AQ10" s="1" t="s">
        <v>35</v>
      </c>
      <c r="AR10" s="2">
        <v>-2.0139805825242698</v>
      </c>
      <c r="AS10" s="68">
        <v>451.2</v>
      </c>
      <c r="AT10" s="1" t="s">
        <v>35</v>
      </c>
      <c r="AU10" s="69">
        <v>134.6</v>
      </c>
      <c r="AV10" s="1" t="s">
        <v>35</v>
      </c>
      <c r="AW10" s="2">
        <v>-3.35215453194651</v>
      </c>
      <c r="AX10" s="68">
        <v>442.8</v>
      </c>
      <c r="AY10" s="1" t="s">
        <v>35</v>
      </c>
      <c r="AZ10" s="69">
        <v>128.1</v>
      </c>
      <c r="BA10" s="1" t="s">
        <v>35</v>
      </c>
      <c r="BB10" s="2">
        <v>-3.45667447306792</v>
      </c>
    </row>
    <row r="11" spans="1:54" s="35" customFormat="1" x14ac:dyDescent="0.25">
      <c r="A11" s="35" t="s">
        <v>77</v>
      </c>
      <c r="B11" s="34">
        <f t="shared" si="0"/>
        <v>3926.1200000000003</v>
      </c>
      <c r="C11" s="34" t="str">
        <f t="shared" si="1"/>
        <v>PPPPPPPPPPPPPPPPPPPP</v>
      </c>
      <c r="D11" s="64" t="s">
        <v>76</v>
      </c>
      <c r="E11" s="48">
        <v>3089.6</v>
      </c>
      <c r="F11" s="41" t="s">
        <v>34</v>
      </c>
      <c r="G11" s="49">
        <v>6637.7</v>
      </c>
      <c r="H11" s="41" t="s">
        <v>34</v>
      </c>
      <c r="I11" s="43">
        <v>2.1484010875194199</v>
      </c>
      <c r="J11" s="48">
        <v>1727.7</v>
      </c>
      <c r="K11" s="41" t="s">
        <v>34</v>
      </c>
      <c r="L11" s="49">
        <v>5578.6</v>
      </c>
      <c r="M11" s="41" t="s">
        <v>34</v>
      </c>
      <c r="N11" s="43">
        <v>3.2289170573594999</v>
      </c>
      <c r="O11" s="48">
        <v>2160.1</v>
      </c>
      <c r="P11" s="41" t="s">
        <v>34</v>
      </c>
      <c r="Q11" s="49">
        <v>3508.9</v>
      </c>
      <c r="R11" s="41" t="s">
        <v>34</v>
      </c>
      <c r="S11" s="43">
        <v>1.6244155363177599</v>
      </c>
      <c r="T11" s="48">
        <v>1502.2</v>
      </c>
      <c r="U11" s="41" t="s">
        <v>34</v>
      </c>
      <c r="V11" s="49">
        <v>4613.3999999999996</v>
      </c>
      <c r="W11" s="41" t="s">
        <v>34</v>
      </c>
      <c r="X11" s="43">
        <v>3.07109572626814</v>
      </c>
      <c r="Y11" s="48">
        <v>2213.3000000000002</v>
      </c>
      <c r="Z11" s="41" t="s">
        <v>34</v>
      </c>
      <c r="AA11" s="49">
        <v>5398.1</v>
      </c>
      <c r="AB11" s="41" t="s">
        <v>34</v>
      </c>
      <c r="AC11" s="43">
        <v>2.43893733339358</v>
      </c>
      <c r="AD11" s="42">
        <v>5798.6</v>
      </c>
      <c r="AE11" s="41" t="s">
        <v>34</v>
      </c>
      <c r="AF11" s="42">
        <v>2634</v>
      </c>
      <c r="AG11" s="41" t="s">
        <v>34</v>
      </c>
      <c r="AH11" s="43">
        <v>-2.2014426729999998</v>
      </c>
      <c r="AI11" s="44">
        <v>2794.9</v>
      </c>
      <c r="AJ11" s="35" t="s">
        <v>34</v>
      </c>
      <c r="AK11" s="44">
        <v>5497.5</v>
      </c>
      <c r="AL11" s="35" t="s">
        <v>34</v>
      </c>
      <c r="AM11" s="35">
        <v>1.9669755630000001</v>
      </c>
      <c r="AN11" s="48">
        <v>1703.8</v>
      </c>
      <c r="AO11" s="41" t="s">
        <v>34</v>
      </c>
      <c r="AP11" s="49">
        <v>5325.7</v>
      </c>
      <c r="AQ11" s="41" t="s">
        <v>34</v>
      </c>
      <c r="AR11" s="43">
        <v>3.12577767343585</v>
      </c>
      <c r="AS11" s="48">
        <v>2875.9</v>
      </c>
      <c r="AT11" s="41" t="s">
        <v>34</v>
      </c>
      <c r="AU11" s="49">
        <v>5371.1</v>
      </c>
      <c r="AV11" s="41" t="s">
        <v>34</v>
      </c>
      <c r="AW11" s="43">
        <v>1.86762404812407</v>
      </c>
      <c r="AX11" s="48">
        <v>2223.1999999999998</v>
      </c>
      <c r="AY11" s="41" t="s">
        <v>34</v>
      </c>
      <c r="AZ11" s="49">
        <v>7868.1</v>
      </c>
      <c r="BA11" s="41" t="s">
        <v>34</v>
      </c>
      <c r="BB11" s="43">
        <v>3.5390878013673999</v>
      </c>
    </row>
    <row r="12" spans="1:54" x14ac:dyDescent="0.25">
      <c r="A12" t="s">
        <v>78</v>
      </c>
      <c r="B12" s="3">
        <f t="shared" si="0"/>
        <v>535.18999999999983</v>
      </c>
      <c r="C12" s="3" t="str">
        <f t="shared" si="1"/>
        <v>MPPPAPMPPPPPPPAPMPPP</v>
      </c>
      <c r="D12" s="63" t="s">
        <v>76</v>
      </c>
      <c r="E12" s="68">
        <v>188.5</v>
      </c>
      <c r="F12" s="1" t="s">
        <v>39</v>
      </c>
      <c r="G12" s="69">
        <v>973.1</v>
      </c>
      <c r="H12" s="1" t="s">
        <v>34</v>
      </c>
      <c r="I12" s="2">
        <v>5.16233421750663</v>
      </c>
      <c r="J12" s="68">
        <v>282.39999999999998</v>
      </c>
      <c r="K12" s="1" t="s">
        <v>34</v>
      </c>
      <c r="L12" s="69">
        <v>376.7</v>
      </c>
      <c r="M12" s="1" t="s">
        <v>34</v>
      </c>
      <c r="N12" s="2">
        <v>1.3339235127478799</v>
      </c>
      <c r="O12" s="68">
        <v>250.7</v>
      </c>
      <c r="P12" s="1" t="s">
        <v>35</v>
      </c>
      <c r="Q12" s="69">
        <v>542.29999999999995</v>
      </c>
      <c r="R12" s="1" t="s">
        <v>34</v>
      </c>
      <c r="S12" s="2">
        <v>2.1631431990426799</v>
      </c>
      <c r="T12" s="69">
        <v>408.6</v>
      </c>
      <c r="U12" s="1" t="s">
        <v>39</v>
      </c>
      <c r="V12" s="69">
        <v>609.6</v>
      </c>
      <c r="W12" s="1" t="s">
        <v>34</v>
      </c>
      <c r="X12" s="2">
        <v>1.4919236417033801</v>
      </c>
      <c r="Y12" s="68">
        <v>494.2</v>
      </c>
      <c r="Z12" s="1" t="s">
        <v>34</v>
      </c>
      <c r="AA12" s="69">
        <v>1145.3</v>
      </c>
      <c r="AB12" s="1" t="s">
        <v>34</v>
      </c>
      <c r="AC12" s="2">
        <v>2.3174828004856298</v>
      </c>
      <c r="AD12" s="15">
        <v>665</v>
      </c>
      <c r="AE12" s="1" t="s">
        <v>34</v>
      </c>
      <c r="AF12" s="15">
        <v>329.2</v>
      </c>
      <c r="AG12" s="1" t="s">
        <v>34</v>
      </c>
      <c r="AH12" s="2">
        <v>-2.0200486030000002</v>
      </c>
      <c r="AI12" s="13">
        <v>677.3</v>
      </c>
      <c r="AJ12" t="s">
        <v>34</v>
      </c>
      <c r="AK12" s="13">
        <v>559.9</v>
      </c>
      <c r="AL12" t="s">
        <v>34</v>
      </c>
      <c r="AM12">
        <v>-1.2096803</v>
      </c>
      <c r="AN12" s="68">
        <v>229.2</v>
      </c>
      <c r="AO12" s="1" t="s">
        <v>35</v>
      </c>
      <c r="AP12" s="69">
        <v>362.5</v>
      </c>
      <c r="AQ12" s="1" t="s">
        <v>34</v>
      </c>
      <c r="AR12" s="2">
        <v>1.5815881326352501</v>
      </c>
      <c r="AS12" s="68">
        <v>512.1</v>
      </c>
      <c r="AT12" s="1" t="s">
        <v>39</v>
      </c>
      <c r="AU12" s="69">
        <v>1030.4000000000001</v>
      </c>
      <c r="AV12" s="1" t="s">
        <v>34</v>
      </c>
      <c r="AW12" s="2">
        <v>2.0121070103495402</v>
      </c>
      <c r="AX12" s="68">
        <v>304.5</v>
      </c>
      <c r="AY12" s="1" t="s">
        <v>34</v>
      </c>
      <c r="AZ12" s="69">
        <v>762.3</v>
      </c>
      <c r="BA12" s="1" t="s">
        <v>34</v>
      </c>
      <c r="BB12" s="2">
        <v>2.5034482758620702</v>
      </c>
    </row>
    <row r="13" spans="1:54" x14ac:dyDescent="0.25">
      <c r="A13" t="s">
        <v>79</v>
      </c>
      <c r="B13" s="3">
        <f t="shared" si="0"/>
        <v>920.94500000000005</v>
      </c>
      <c r="C13" s="3" t="str">
        <f t="shared" si="1"/>
        <v>APMPAPAPAPPMPPPPPPPP</v>
      </c>
      <c r="D13" s="63" t="s">
        <v>76</v>
      </c>
      <c r="E13" s="68">
        <v>150.30000000000001</v>
      </c>
      <c r="F13" s="1" t="s">
        <v>35</v>
      </c>
      <c r="G13" s="69">
        <v>1449.2</v>
      </c>
      <c r="H13" s="1" t="s">
        <v>34</v>
      </c>
      <c r="I13" s="2">
        <v>9.6420492348636095</v>
      </c>
      <c r="J13" s="68">
        <v>357.7</v>
      </c>
      <c r="K13" s="1" t="s">
        <v>39</v>
      </c>
      <c r="L13" s="69">
        <v>904.2</v>
      </c>
      <c r="M13" s="1" t="s">
        <v>34</v>
      </c>
      <c r="N13" s="2">
        <v>2.5278166060944902</v>
      </c>
      <c r="O13" s="68">
        <v>191.9</v>
      </c>
      <c r="P13" s="1" t="s">
        <v>35</v>
      </c>
      <c r="Q13" s="69">
        <v>873.7</v>
      </c>
      <c r="R13" s="1" t="s">
        <v>34</v>
      </c>
      <c r="S13" s="2">
        <v>4.5528921313183996</v>
      </c>
      <c r="T13" s="69">
        <v>356.4</v>
      </c>
      <c r="U13" s="1" t="s">
        <v>35</v>
      </c>
      <c r="V13" s="69">
        <v>1014.3</v>
      </c>
      <c r="W13" s="1" t="s">
        <v>34</v>
      </c>
      <c r="X13" s="2">
        <v>2.8459595959596</v>
      </c>
      <c r="Y13" s="68">
        <v>261.89999999999998</v>
      </c>
      <c r="Z13" s="1" t="s">
        <v>35</v>
      </c>
      <c r="AA13" s="69">
        <v>2503.6999999999998</v>
      </c>
      <c r="AB13" s="1" t="s">
        <v>34</v>
      </c>
      <c r="AC13" s="2">
        <v>9.5597556319205808</v>
      </c>
      <c r="AD13" s="15">
        <v>1505.6</v>
      </c>
      <c r="AE13" s="1" t="s">
        <v>34</v>
      </c>
      <c r="AF13" s="15">
        <v>379</v>
      </c>
      <c r="AG13" s="1" t="s">
        <v>39</v>
      </c>
      <c r="AH13" s="2">
        <v>-3.9725593670000001</v>
      </c>
      <c r="AI13" s="13">
        <v>652.20000000000005</v>
      </c>
      <c r="AJ13" t="s">
        <v>34</v>
      </c>
      <c r="AK13" s="13">
        <v>788.2</v>
      </c>
      <c r="AL13" t="s">
        <v>34</v>
      </c>
      <c r="AM13">
        <v>1.2085249920000001</v>
      </c>
      <c r="AN13" s="68">
        <v>341.4</v>
      </c>
      <c r="AO13" s="1" t="s">
        <v>34</v>
      </c>
      <c r="AP13" s="69">
        <v>347.5</v>
      </c>
      <c r="AQ13" s="1" t="s">
        <v>34</v>
      </c>
      <c r="AR13" s="2">
        <v>1.0178676039836001</v>
      </c>
      <c r="AS13" s="68">
        <v>580</v>
      </c>
      <c r="AT13" s="1" t="s">
        <v>34</v>
      </c>
      <c r="AU13" s="69">
        <v>2903.5</v>
      </c>
      <c r="AV13" s="1" t="s">
        <v>34</v>
      </c>
      <c r="AW13" s="2">
        <v>5.0060344827586203</v>
      </c>
      <c r="AX13" s="68">
        <v>406.9</v>
      </c>
      <c r="AY13" s="1" t="s">
        <v>34</v>
      </c>
      <c r="AZ13" s="69">
        <v>2451.3000000000002</v>
      </c>
      <c r="BA13" s="1" t="s">
        <v>34</v>
      </c>
      <c r="BB13" s="2">
        <v>6.0243303022855699</v>
      </c>
    </row>
    <row r="14" spans="1:54" s="35" customFormat="1" x14ac:dyDescent="0.25">
      <c r="A14" s="33" t="s">
        <v>342</v>
      </c>
      <c r="B14" s="34">
        <f t="shared" si="0"/>
        <v>1620.7</v>
      </c>
      <c r="C14" s="34" t="str">
        <f t="shared" si="1"/>
        <v>PPPPPPPPPPPPPPPPPPPP</v>
      </c>
      <c r="D14" s="81" t="s">
        <v>343</v>
      </c>
      <c r="E14" s="39">
        <v>2282.1999999999998</v>
      </c>
      <c r="F14" s="33" t="s">
        <v>34</v>
      </c>
      <c r="G14" s="37">
        <v>765.8</v>
      </c>
      <c r="H14" s="33" t="s">
        <v>34</v>
      </c>
      <c r="I14" s="74">
        <v>-2.9801514755810916</v>
      </c>
      <c r="J14" s="39">
        <v>2405.5</v>
      </c>
      <c r="K14" s="33" t="s">
        <v>34</v>
      </c>
      <c r="L14" s="37">
        <v>850.8</v>
      </c>
      <c r="M14" s="33" t="s">
        <v>34</v>
      </c>
      <c r="N14" s="45">
        <v>-2.8273389750822759</v>
      </c>
      <c r="O14" s="36">
        <v>1571</v>
      </c>
      <c r="P14" s="33" t="s">
        <v>34</v>
      </c>
      <c r="Q14" s="37">
        <v>603.6</v>
      </c>
      <c r="R14" s="33" t="s">
        <v>34</v>
      </c>
      <c r="S14" s="74">
        <v>-2.6027170311464545</v>
      </c>
      <c r="T14" s="39">
        <v>2065.6</v>
      </c>
      <c r="U14" s="33" t="s">
        <v>34</v>
      </c>
      <c r="V14" s="37">
        <v>798.5</v>
      </c>
      <c r="W14" s="33" t="s">
        <v>34</v>
      </c>
      <c r="X14" s="74">
        <v>-2.5868503443957418</v>
      </c>
      <c r="Y14" s="39">
        <v>2067.5</v>
      </c>
      <c r="Z14" s="33" t="s">
        <v>34</v>
      </c>
      <c r="AA14" s="37">
        <v>690.4</v>
      </c>
      <c r="AB14" s="33" t="s">
        <v>34</v>
      </c>
      <c r="AC14" s="74">
        <v>-2.9946407879490149</v>
      </c>
      <c r="AD14" s="39">
        <v>1101</v>
      </c>
      <c r="AE14" s="33" t="s">
        <v>34</v>
      </c>
      <c r="AF14" s="37">
        <v>3341.8</v>
      </c>
      <c r="AG14" s="33" t="s">
        <v>34</v>
      </c>
      <c r="AH14" s="78">
        <v>3.0352406902815625</v>
      </c>
      <c r="AI14" s="39">
        <v>3875.4</v>
      </c>
      <c r="AJ14" s="33" t="s">
        <v>34</v>
      </c>
      <c r="AK14" s="37">
        <v>672.3</v>
      </c>
      <c r="AL14" s="33" t="s">
        <v>34</v>
      </c>
      <c r="AM14" s="45">
        <v>-5.764390896921018</v>
      </c>
      <c r="AN14" s="36">
        <v>1336.1</v>
      </c>
      <c r="AO14" s="33" t="s">
        <v>34</v>
      </c>
      <c r="AP14" s="37">
        <v>874.2</v>
      </c>
      <c r="AQ14" s="33" t="s">
        <v>34</v>
      </c>
      <c r="AR14" s="38">
        <v>-1.528368794326241</v>
      </c>
      <c r="AS14" s="39">
        <v>2323.5</v>
      </c>
      <c r="AT14" s="33" t="s">
        <v>34</v>
      </c>
      <c r="AU14" s="37">
        <v>1092</v>
      </c>
      <c r="AV14" s="33" t="s">
        <v>34</v>
      </c>
      <c r="AW14" s="45">
        <v>-2.1277472527472527</v>
      </c>
      <c r="AX14" s="39">
        <v>2744.8</v>
      </c>
      <c r="AY14" s="33" t="s">
        <v>34</v>
      </c>
      <c r="AZ14" s="37">
        <v>952</v>
      </c>
      <c r="BA14" s="33" t="s">
        <v>34</v>
      </c>
      <c r="BB14" s="45">
        <v>-2.8831932773109248</v>
      </c>
    </row>
    <row r="15" spans="1:54" s="35" customFormat="1" x14ac:dyDescent="0.25">
      <c r="A15" s="35" t="s">
        <v>252</v>
      </c>
      <c r="B15" s="34">
        <f t="shared" si="0"/>
        <v>3874.0100000000007</v>
      </c>
      <c r="C15" s="34" t="str">
        <f t="shared" si="1"/>
        <v>PPPPPPPPPPPPPPPPPPPP</v>
      </c>
      <c r="D15" s="81" t="s">
        <v>251</v>
      </c>
      <c r="E15" s="49">
        <v>3940.7</v>
      </c>
      <c r="F15" s="41" t="s">
        <v>34</v>
      </c>
      <c r="G15" s="49">
        <v>3201.1</v>
      </c>
      <c r="H15" s="41" t="s">
        <v>34</v>
      </c>
      <c r="I15" s="43">
        <v>-1.23104557808253</v>
      </c>
      <c r="J15" s="49">
        <v>3708.6</v>
      </c>
      <c r="K15" s="41" t="s">
        <v>34</v>
      </c>
      <c r="L15" s="49">
        <v>1828.6</v>
      </c>
      <c r="M15" s="41" t="s">
        <v>34</v>
      </c>
      <c r="N15" s="43">
        <v>-2.0281089357978801</v>
      </c>
      <c r="O15" s="48">
        <v>2989.5</v>
      </c>
      <c r="P15" s="41" t="s">
        <v>34</v>
      </c>
      <c r="Q15" s="49">
        <v>1312</v>
      </c>
      <c r="R15" s="41" t="s">
        <v>34</v>
      </c>
      <c r="S15" s="43">
        <v>-2.27858231707317</v>
      </c>
      <c r="T15" s="49">
        <v>4755.8999999999996</v>
      </c>
      <c r="U15" s="41" t="s">
        <v>34</v>
      </c>
      <c r="V15" s="49">
        <v>2867.1</v>
      </c>
      <c r="W15" s="41" t="s">
        <v>34</v>
      </c>
      <c r="X15" s="43">
        <v>-1.6587841372815699</v>
      </c>
      <c r="Y15" s="48">
        <v>3967.2</v>
      </c>
      <c r="Z15" s="41" t="s">
        <v>34</v>
      </c>
      <c r="AA15" s="49">
        <v>3199.4</v>
      </c>
      <c r="AB15" s="41" t="s">
        <v>34</v>
      </c>
      <c r="AC15" s="43">
        <v>-1.2399824967181301</v>
      </c>
      <c r="AD15" s="42">
        <v>5541.3</v>
      </c>
      <c r="AE15" s="41" t="s">
        <v>34</v>
      </c>
      <c r="AF15" s="42">
        <v>5663.8</v>
      </c>
      <c r="AG15" s="41" t="s">
        <v>34</v>
      </c>
      <c r="AH15" s="43">
        <v>1.0221067260000001</v>
      </c>
      <c r="AI15" s="44">
        <v>6753.2</v>
      </c>
      <c r="AJ15" s="35" t="s">
        <v>34</v>
      </c>
      <c r="AK15" s="44">
        <v>2141.6</v>
      </c>
      <c r="AL15" s="35" t="s">
        <v>34</v>
      </c>
      <c r="AM15" s="35">
        <v>-3.153343295</v>
      </c>
      <c r="AN15" s="48">
        <v>4066.7</v>
      </c>
      <c r="AO15" s="41" t="s">
        <v>34</v>
      </c>
      <c r="AP15" s="49">
        <v>2798.9</v>
      </c>
      <c r="AQ15" s="41" t="s">
        <v>34</v>
      </c>
      <c r="AR15" s="43">
        <v>-1.4529636642966901</v>
      </c>
      <c r="AS15" s="48">
        <v>5310</v>
      </c>
      <c r="AT15" s="41" t="s">
        <v>34</v>
      </c>
      <c r="AU15" s="49">
        <v>3605.9</v>
      </c>
      <c r="AV15" s="41" t="s">
        <v>34</v>
      </c>
      <c r="AW15" s="43">
        <v>-1.47258659419285</v>
      </c>
      <c r="AX15" s="48">
        <v>6298.1</v>
      </c>
      <c r="AY15" s="41" t="s">
        <v>34</v>
      </c>
      <c r="AZ15" s="49">
        <v>3530.6</v>
      </c>
      <c r="BA15" s="41" t="s">
        <v>34</v>
      </c>
      <c r="BB15" s="43">
        <v>-1.7838611000963001</v>
      </c>
    </row>
    <row r="16" spans="1:54" x14ac:dyDescent="0.25">
      <c r="A16" t="s">
        <v>253</v>
      </c>
      <c r="B16" s="3">
        <f t="shared" si="0"/>
        <v>201.33</v>
      </c>
      <c r="C16" s="3" t="str">
        <f t="shared" si="1"/>
        <v>AAAAAAAAAAAAAAAAAAAA</v>
      </c>
      <c r="D16" s="63" t="s">
        <v>251</v>
      </c>
      <c r="E16" s="68">
        <v>155.4</v>
      </c>
      <c r="F16" s="1" t="s">
        <v>35</v>
      </c>
      <c r="G16" s="69">
        <v>156.5</v>
      </c>
      <c r="H16" s="1" t="s">
        <v>35</v>
      </c>
      <c r="I16" s="2">
        <v>1.00707850707851</v>
      </c>
      <c r="J16" s="68">
        <v>204.7</v>
      </c>
      <c r="K16" s="1" t="s">
        <v>35</v>
      </c>
      <c r="L16" s="69">
        <v>185.3</v>
      </c>
      <c r="M16" s="1" t="s">
        <v>35</v>
      </c>
      <c r="N16" s="2">
        <v>-1.10469508904479</v>
      </c>
      <c r="O16" s="68">
        <v>229.2</v>
      </c>
      <c r="P16" s="1" t="s">
        <v>35</v>
      </c>
      <c r="Q16" s="69">
        <v>125.7</v>
      </c>
      <c r="R16" s="1" t="s">
        <v>35</v>
      </c>
      <c r="S16" s="2">
        <v>-1.8233890214797099</v>
      </c>
      <c r="T16" s="68">
        <v>281</v>
      </c>
      <c r="U16" s="1" t="s">
        <v>35</v>
      </c>
      <c r="V16" s="69">
        <v>182.9</v>
      </c>
      <c r="W16" s="1" t="s">
        <v>35</v>
      </c>
      <c r="X16" s="2">
        <v>-1.53635866593767</v>
      </c>
      <c r="Y16" s="68">
        <v>243.3</v>
      </c>
      <c r="Z16" s="1" t="s">
        <v>35</v>
      </c>
      <c r="AA16" s="69">
        <v>162.19999999999999</v>
      </c>
      <c r="AB16" s="1" t="s">
        <v>35</v>
      </c>
      <c r="AC16" s="2">
        <v>-1.5</v>
      </c>
      <c r="AD16" s="15">
        <v>253.1</v>
      </c>
      <c r="AE16" s="1" t="s">
        <v>35</v>
      </c>
      <c r="AF16" s="15">
        <v>263.8</v>
      </c>
      <c r="AG16" s="1" t="s">
        <v>35</v>
      </c>
      <c r="AH16" s="2">
        <v>1.04227578</v>
      </c>
      <c r="AI16" s="13">
        <v>231.4</v>
      </c>
      <c r="AJ16" t="s">
        <v>35</v>
      </c>
      <c r="AK16" s="13">
        <v>100.8</v>
      </c>
      <c r="AL16" t="s">
        <v>35</v>
      </c>
      <c r="AM16">
        <v>-2.295634921</v>
      </c>
      <c r="AN16" s="68">
        <v>231.6</v>
      </c>
      <c r="AO16" s="1" t="s">
        <v>35</v>
      </c>
      <c r="AP16" s="69">
        <v>153.9</v>
      </c>
      <c r="AQ16" s="1" t="s">
        <v>35</v>
      </c>
      <c r="AR16" s="2">
        <v>-1.50487329434698</v>
      </c>
      <c r="AS16" s="68">
        <v>221.1</v>
      </c>
      <c r="AT16" s="1" t="s">
        <v>35</v>
      </c>
      <c r="AU16" s="69">
        <v>182.5</v>
      </c>
      <c r="AV16" s="1" t="s">
        <v>35</v>
      </c>
      <c r="AW16" s="2">
        <v>-1.21150684931507</v>
      </c>
      <c r="AX16" s="68">
        <v>250.1</v>
      </c>
      <c r="AY16" s="1" t="s">
        <v>35</v>
      </c>
      <c r="AZ16" s="69">
        <v>212.1</v>
      </c>
      <c r="BA16" s="1" t="s">
        <v>35</v>
      </c>
      <c r="BB16" s="2">
        <v>-1.1791607732201801</v>
      </c>
    </row>
    <row r="17" spans="1:54" s="35" customFormat="1" x14ac:dyDescent="0.25">
      <c r="A17" s="35" t="s">
        <v>59</v>
      </c>
      <c r="B17" s="34">
        <f t="shared" si="0"/>
        <v>9173.1349999999984</v>
      </c>
      <c r="C17" s="34" t="str">
        <f t="shared" si="1"/>
        <v>PPPPPPPPPPPPPPPPPPPP</v>
      </c>
      <c r="D17" s="64" t="s">
        <v>58</v>
      </c>
      <c r="E17" s="48">
        <v>5035.3999999999996</v>
      </c>
      <c r="F17" s="41" t="s">
        <v>34</v>
      </c>
      <c r="G17" s="49">
        <v>12007.7</v>
      </c>
      <c r="H17" s="41" t="s">
        <v>34</v>
      </c>
      <c r="I17" s="43">
        <v>2.3846566310521502</v>
      </c>
      <c r="J17" s="48">
        <v>6380.9</v>
      </c>
      <c r="K17" s="41" t="s">
        <v>34</v>
      </c>
      <c r="L17" s="49">
        <v>17414.900000000001</v>
      </c>
      <c r="M17" s="41" t="s">
        <v>34</v>
      </c>
      <c r="N17" s="43">
        <v>2.7292231503392901</v>
      </c>
      <c r="O17" s="48">
        <v>5849.6</v>
      </c>
      <c r="P17" s="41" t="s">
        <v>34</v>
      </c>
      <c r="Q17" s="49">
        <v>9454.2000000000007</v>
      </c>
      <c r="R17" s="41" t="s">
        <v>34</v>
      </c>
      <c r="S17" s="43">
        <v>1.6162130743982499</v>
      </c>
      <c r="T17" s="48">
        <v>6646.1</v>
      </c>
      <c r="U17" s="41" t="s">
        <v>34</v>
      </c>
      <c r="V17" s="49">
        <v>12060.3</v>
      </c>
      <c r="W17" s="41" t="s">
        <v>34</v>
      </c>
      <c r="X17" s="43">
        <v>1.8146431741923801</v>
      </c>
      <c r="Y17" s="48">
        <v>5774.2</v>
      </c>
      <c r="Z17" s="41" t="s">
        <v>34</v>
      </c>
      <c r="AA17" s="49">
        <v>12746.4</v>
      </c>
      <c r="AB17" s="41" t="s">
        <v>34</v>
      </c>
      <c r="AC17" s="43">
        <v>2.2074746285199698</v>
      </c>
      <c r="AD17" s="42">
        <v>12801.3</v>
      </c>
      <c r="AE17" s="41" t="s">
        <v>34</v>
      </c>
      <c r="AF17" s="42">
        <v>4038.8</v>
      </c>
      <c r="AG17" s="41" t="s">
        <v>34</v>
      </c>
      <c r="AH17" s="43">
        <v>-3.1695800730000001</v>
      </c>
      <c r="AI17" s="44">
        <v>4879.8999999999996</v>
      </c>
      <c r="AJ17" s="35" t="s">
        <v>34</v>
      </c>
      <c r="AK17" s="44">
        <v>11390.3</v>
      </c>
      <c r="AL17" s="35" t="s">
        <v>34</v>
      </c>
      <c r="AM17" s="35">
        <v>2.3341256989999999</v>
      </c>
      <c r="AN17" s="48">
        <v>7765.2</v>
      </c>
      <c r="AO17" s="41" t="s">
        <v>34</v>
      </c>
      <c r="AP17" s="49">
        <v>12859</v>
      </c>
      <c r="AQ17" s="41" t="s">
        <v>34</v>
      </c>
      <c r="AR17" s="43">
        <v>1.65597795291815</v>
      </c>
      <c r="AS17" s="48">
        <v>5466.4</v>
      </c>
      <c r="AT17" s="41" t="s">
        <v>34</v>
      </c>
      <c r="AU17" s="49">
        <v>11951.6</v>
      </c>
      <c r="AV17" s="41" t="s">
        <v>34</v>
      </c>
      <c r="AW17" s="43">
        <v>2.1863749451192702</v>
      </c>
      <c r="AX17" s="48">
        <v>5001.5</v>
      </c>
      <c r="AY17" s="41" t="s">
        <v>34</v>
      </c>
      <c r="AZ17" s="49">
        <v>13939</v>
      </c>
      <c r="BA17" s="41" t="s">
        <v>34</v>
      </c>
      <c r="BB17" s="43">
        <v>2.7869639108267501</v>
      </c>
    </row>
    <row r="18" spans="1:54" x14ac:dyDescent="0.25">
      <c r="A18" t="s">
        <v>60</v>
      </c>
      <c r="B18" s="3">
        <f t="shared" si="0"/>
        <v>357.37100000000004</v>
      </c>
      <c r="C18" s="3" t="str">
        <f t="shared" si="1"/>
        <v>APMPAPAPAPPAAPAPAPAP</v>
      </c>
      <c r="D18" s="63" t="s">
        <v>58</v>
      </c>
      <c r="E18" s="68">
        <v>205.34</v>
      </c>
      <c r="F18" s="1" t="s">
        <v>35</v>
      </c>
      <c r="G18" s="69">
        <v>764.19</v>
      </c>
      <c r="H18" s="1" t="s">
        <v>34</v>
      </c>
      <c r="I18" s="2">
        <v>3.7215837148144502</v>
      </c>
      <c r="J18" s="68">
        <v>256.2</v>
      </c>
      <c r="K18" s="1" t="s">
        <v>39</v>
      </c>
      <c r="L18" s="69">
        <v>1240.2</v>
      </c>
      <c r="M18" s="1" t="s">
        <v>34</v>
      </c>
      <c r="N18" s="2">
        <v>4.8407494145199097</v>
      </c>
      <c r="O18" s="68">
        <v>167.34</v>
      </c>
      <c r="P18" s="1" t="s">
        <v>35</v>
      </c>
      <c r="Q18" s="69">
        <v>381.4</v>
      </c>
      <c r="R18" s="1" t="s">
        <v>34</v>
      </c>
      <c r="S18" s="2">
        <v>2.2791920640611898</v>
      </c>
      <c r="T18" s="68">
        <v>195.64</v>
      </c>
      <c r="U18" s="1" t="s">
        <v>35</v>
      </c>
      <c r="V18" s="69">
        <v>491.51</v>
      </c>
      <c r="W18" s="1" t="s">
        <v>34</v>
      </c>
      <c r="X18" s="2">
        <v>2.5123185442649798</v>
      </c>
      <c r="Y18" s="68">
        <v>203.4</v>
      </c>
      <c r="Z18" s="1" t="s">
        <v>35</v>
      </c>
      <c r="AA18" s="69">
        <v>417.66</v>
      </c>
      <c r="AB18" s="1" t="s">
        <v>34</v>
      </c>
      <c r="AC18" s="2">
        <v>2.0533923303834798</v>
      </c>
      <c r="AD18" s="15">
        <v>576.27</v>
      </c>
      <c r="AE18" s="1" t="s">
        <v>34</v>
      </c>
      <c r="AF18" s="15">
        <v>38.35</v>
      </c>
      <c r="AG18" s="1" t="s">
        <v>35</v>
      </c>
      <c r="AH18" s="2">
        <v>-15.026597130000001</v>
      </c>
      <c r="AI18" s="13">
        <v>64.98</v>
      </c>
      <c r="AJ18" t="s">
        <v>35</v>
      </c>
      <c r="AK18" s="13">
        <v>545.14</v>
      </c>
      <c r="AL18" t="s">
        <v>34</v>
      </c>
      <c r="AM18">
        <v>8.3893505689999994</v>
      </c>
      <c r="AN18" s="68">
        <v>44.78</v>
      </c>
      <c r="AO18" s="1" t="s">
        <v>35</v>
      </c>
      <c r="AP18" s="69">
        <v>578.74</v>
      </c>
      <c r="AQ18" s="1" t="s">
        <v>34</v>
      </c>
      <c r="AR18" s="2">
        <v>12.9240732469853</v>
      </c>
      <c r="AS18" s="68">
        <v>161.71</v>
      </c>
      <c r="AT18" s="1" t="s">
        <v>35</v>
      </c>
      <c r="AU18" s="69">
        <v>264.89999999999998</v>
      </c>
      <c r="AV18" s="1" t="s">
        <v>34</v>
      </c>
      <c r="AW18" s="2">
        <v>1.6381176179580701</v>
      </c>
      <c r="AX18" s="68">
        <v>131.16</v>
      </c>
      <c r="AY18" s="1" t="s">
        <v>35</v>
      </c>
      <c r="AZ18" s="69">
        <v>418.51</v>
      </c>
      <c r="BA18" s="1" t="s">
        <v>34</v>
      </c>
      <c r="BB18" s="2">
        <v>3.1908356206160402</v>
      </c>
    </row>
    <row r="19" spans="1:54" x14ac:dyDescent="0.25">
      <c r="A19" t="s">
        <v>61</v>
      </c>
      <c r="B19" s="3">
        <f t="shared" si="0"/>
        <v>8797.4849999999988</v>
      </c>
      <c r="C19" s="3" t="str">
        <f t="shared" si="1"/>
        <v>PPPPPPPPPPPPPPPPPPPP</v>
      </c>
      <c r="D19" s="63" t="s">
        <v>58</v>
      </c>
      <c r="E19" s="68">
        <v>4973.8</v>
      </c>
      <c r="F19" s="1" t="s">
        <v>34</v>
      </c>
      <c r="G19" s="69">
        <v>12322.8</v>
      </c>
      <c r="H19" s="1" t="s">
        <v>34</v>
      </c>
      <c r="I19" s="2">
        <v>2.4775423217660499</v>
      </c>
      <c r="J19" s="68">
        <v>5033.1000000000004</v>
      </c>
      <c r="K19" s="1" t="s">
        <v>34</v>
      </c>
      <c r="L19" s="69">
        <v>17419</v>
      </c>
      <c r="M19" s="1" t="s">
        <v>34</v>
      </c>
      <c r="N19" s="2">
        <v>3.4608889153801798</v>
      </c>
      <c r="O19" s="68">
        <v>5360.4</v>
      </c>
      <c r="P19" s="1" t="s">
        <v>34</v>
      </c>
      <c r="Q19" s="69">
        <v>9162</v>
      </c>
      <c r="R19" s="1" t="s">
        <v>34</v>
      </c>
      <c r="S19" s="2">
        <v>1.7092008059100099</v>
      </c>
      <c r="T19" s="68">
        <v>5586.7</v>
      </c>
      <c r="U19" s="1" t="s">
        <v>34</v>
      </c>
      <c r="V19" s="69">
        <v>11661.1</v>
      </c>
      <c r="W19" s="1" t="s">
        <v>34</v>
      </c>
      <c r="X19" s="2">
        <v>2.0872966151753301</v>
      </c>
      <c r="Y19" s="68">
        <v>6025.2</v>
      </c>
      <c r="Z19" s="1" t="s">
        <v>34</v>
      </c>
      <c r="AA19" s="69">
        <v>12740.9</v>
      </c>
      <c r="AB19" s="1" t="s">
        <v>34</v>
      </c>
      <c r="AC19" s="2">
        <v>2.1146020049127001</v>
      </c>
      <c r="AD19" s="15">
        <v>12499</v>
      </c>
      <c r="AE19" s="1" t="s">
        <v>34</v>
      </c>
      <c r="AF19" s="15">
        <v>3904.5</v>
      </c>
      <c r="AG19" s="1" t="s">
        <v>34</v>
      </c>
      <c r="AH19" s="2">
        <v>-3.201178128</v>
      </c>
      <c r="AI19" s="13">
        <v>4982.7</v>
      </c>
      <c r="AJ19" t="s">
        <v>34</v>
      </c>
      <c r="AK19" s="13">
        <v>11661.6</v>
      </c>
      <c r="AL19" t="s">
        <v>34</v>
      </c>
      <c r="AM19">
        <v>2.3404178459999998</v>
      </c>
      <c r="AN19" s="68">
        <v>6101.4</v>
      </c>
      <c r="AO19" s="1" t="s">
        <v>34</v>
      </c>
      <c r="AP19" s="69">
        <v>12845.9</v>
      </c>
      <c r="AQ19" s="1" t="s">
        <v>34</v>
      </c>
      <c r="AR19" s="2">
        <v>2.1054020388763202</v>
      </c>
      <c r="AS19" s="68">
        <v>5497.5</v>
      </c>
      <c r="AT19" s="1" t="s">
        <v>34</v>
      </c>
      <c r="AU19" s="69">
        <v>9945.1</v>
      </c>
      <c r="AV19" s="1" t="s">
        <v>34</v>
      </c>
      <c r="AW19" s="2">
        <v>1.80902228285584</v>
      </c>
      <c r="AX19" s="68">
        <v>4120.3999999999996</v>
      </c>
      <c r="AY19" s="1" t="s">
        <v>34</v>
      </c>
      <c r="AZ19" s="69">
        <v>14106.6</v>
      </c>
      <c r="BA19" s="1" t="s">
        <v>34</v>
      </c>
      <c r="BB19" s="2">
        <v>3.4235996505193702</v>
      </c>
    </row>
    <row r="20" spans="1:54" x14ac:dyDescent="0.25">
      <c r="A20" t="s">
        <v>191</v>
      </c>
      <c r="B20" s="3">
        <f t="shared" si="0"/>
        <v>9467.3150000000005</v>
      </c>
      <c r="C20" s="3" t="str">
        <f t="shared" si="1"/>
        <v>PPPPPPPPPPPPPPPPPPPA</v>
      </c>
      <c r="D20" s="63" t="s">
        <v>190</v>
      </c>
      <c r="E20" s="68">
        <v>22230.3</v>
      </c>
      <c r="F20" s="1" t="s">
        <v>34</v>
      </c>
      <c r="G20" s="69">
        <v>506.3</v>
      </c>
      <c r="H20" s="1" t="s">
        <v>34</v>
      </c>
      <c r="I20" s="2">
        <v>-43.907367173612499</v>
      </c>
      <c r="J20" s="68">
        <v>18004.3</v>
      </c>
      <c r="K20" s="1" t="s">
        <v>34</v>
      </c>
      <c r="L20" s="69">
        <v>1371.2</v>
      </c>
      <c r="M20" s="1" t="s">
        <v>34</v>
      </c>
      <c r="N20" s="2">
        <v>-13.1303238039673</v>
      </c>
      <c r="O20" s="68">
        <v>21175.5</v>
      </c>
      <c r="P20" s="1" t="s">
        <v>34</v>
      </c>
      <c r="Q20" s="69">
        <v>798.1</v>
      </c>
      <c r="R20" s="1" t="s">
        <v>34</v>
      </c>
      <c r="S20" s="2">
        <v>-26.532389424884101</v>
      </c>
      <c r="T20" s="68">
        <v>19572.7</v>
      </c>
      <c r="U20" s="1" t="s">
        <v>34</v>
      </c>
      <c r="V20" s="69">
        <v>1429.4</v>
      </c>
      <c r="W20" s="1" t="s">
        <v>34</v>
      </c>
      <c r="X20" s="2">
        <v>-13.6929480901077</v>
      </c>
      <c r="Y20" s="68">
        <v>18850.099999999999</v>
      </c>
      <c r="Z20" s="1" t="s">
        <v>34</v>
      </c>
      <c r="AA20" s="69">
        <v>1055.2</v>
      </c>
      <c r="AB20" s="1" t="s">
        <v>34</v>
      </c>
      <c r="AC20" s="2">
        <v>-17.864006823351001</v>
      </c>
      <c r="AD20" s="15">
        <v>1549.1</v>
      </c>
      <c r="AE20" s="1" t="s">
        <v>34</v>
      </c>
      <c r="AF20" s="15">
        <v>17720.599999999999</v>
      </c>
      <c r="AG20" s="1" t="s">
        <v>34</v>
      </c>
      <c r="AH20" s="2">
        <v>11.439287330000001</v>
      </c>
      <c r="AI20" s="13">
        <v>14676.5</v>
      </c>
      <c r="AJ20" t="s">
        <v>34</v>
      </c>
      <c r="AK20" s="13">
        <v>1149</v>
      </c>
      <c r="AL20" t="s">
        <v>34</v>
      </c>
      <c r="AM20">
        <v>-12.773281109999999</v>
      </c>
      <c r="AN20" s="68">
        <v>10760.2</v>
      </c>
      <c r="AO20" s="1" t="s">
        <v>34</v>
      </c>
      <c r="AP20" s="69">
        <v>408.4</v>
      </c>
      <c r="AQ20" s="1" t="s">
        <v>34</v>
      </c>
      <c r="AR20" s="2">
        <v>-26.347208619001002</v>
      </c>
      <c r="AS20" s="68">
        <v>18199.900000000001</v>
      </c>
      <c r="AT20" s="1" t="s">
        <v>34</v>
      </c>
      <c r="AU20" s="69">
        <v>575.1</v>
      </c>
      <c r="AV20" s="1" t="s">
        <v>34</v>
      </c>
      <c r="AW20" s="2">
        <v>-31.646496261519701</v>
      </c>
      <c r="AX20" s="68">
        <v>19292.7</v>
      </c>
      <c r="AY20" s="1" t="s">
        <v>34</v>
      </c>
      <c r="AZ20" s="69">
        <v>21.7</v>
      </c>
      <c r="BA20" s="1" t="s">
        <v>35</v>
      </c>
      <c r="BB20" s="2">
        <v>-889.06451612903197</v>
      </c>
    </row>
    <row r="21" spans="1:54" x14ac:dyDescent="0.25">
      <c r="A21" t="s">
        <v>192</v>
      </c>
      <c r="B21" s="3">
        <f t="shared" si="0"/>
        <v>61.777999999999999</v>
      </c>
      <c r="C21" s="3" t="str">
        <f t="shared" si="1"/>
        <v>PAPAPAPAPAAPPAAAPAPA</v>
      </c>
      <c r="D21" s="63" t="s">
        <v>190</v>
      </c>
      <c r="E21" s="68">
        <v>116.49</v>
      </c>
      <c r="F21" s="1" t="s">
        <v>34</v>
      </c>
      <c r="G21" s="69">
        <v>16.71</v>
      </c>
      <c r="H21" s="1" t="s">
        <v>35</v>
      </c>
      <c r="I21" s="2">
        <v>-6.9712746858168799</v>
      </c>
      <c r="J21" s="68">
        <v>160.57</v>
      </c>
      <c r="K21" s="1" t="s">
        <v>34</v>
      </c>
      <c r="L21" s="69">
        <v>24.8</v>
      </c>
      <c r="M21" s="1" t="s">
        <v>35</v>
      </c>
      <c r="N21" s="2">
        <v>-6.4745967741935502</v>
      </c>
      <c r="O21" s="68">
        <v>95.81</v>
      </c>
      <c r="P21" s="1" t="s">
        <v>34</v>
      </c>
      <c r="Q21" s="69">
        <v>10.36</v>
      </c>
      <c r="R21" s="1" t="s">
        <v>35</v>
      </c>
      <c r="S21" s="2">
        <v>-9.2480694980694995</v>
      </c>
      <c r="T21" s="68">
        <v>159.08000000000001</v>
      </c>
      <c r="U21" s="1" t="s">
        <v>34</v>
      </c>
      <c r="V21" s="69">
        <v>4.71</v>
      </c>
      <c r="W21" s="1" t="s">
        <v>35</v>
      </c>
      <c r="X21" s="2">
        <v>-33.7749469214437</v>
      </c>
      <c r="Y21" s="68">
        <v>132.41</v>
      </c>
      <c r="Z21" s="1" t="s">
        <v>34</v>
      </c>
      <c r="AA21" s="69">
        <v>2.6</v>
      </c>
      <c r="AB21" s="1" t="s">
        <v>35</v>
      </c>
      <c r="AC21" s="2">
        <v>-50.926923076923103</v>
      </c>
      <c r="AD21" s="15">
        <v>10.41</v>
      </c>
      <c r="AE21" s="1" t="s">
        <v>35</v>
      </c>
      <c r="AF21" s="15">
        <v>66.95</v>
      </c>
      <c r="AG21" s="1" t="s">
        <v>34</v>
      </c>
      <c r="AH21" s="2">
        <v>6.4313160419999997</v>
      </c>
      <c r="AI21" s="13">
        <v>101.39</v>
      </c>
      <c r="AJ21" t="s">
        <v>34</v>
      </c>
      <c r="AK21" s="13">
        <v>2.21</v>
      </c>
      <c r="AL21" t="s">
        <v>35</v>
      </c>
      <c r="AM21">
        <v>-45.877828049999998</v>
      </c>
      <c r="AN21" s="68">
        <v>47.3</v>
      </c>
      <c r="AO21" s="1" t="s">
        <v>35</v>
      </c>
      <c r="AP21" s="69">
        <v>8.74</v>
      </c>
      <c r="AQ21" s="1" t="s">
        <v>35</v>
      </c>
      <c r="AR21" s="2">
        <v>-5.4118993135011397</v>
      </c>
      <c r="AS21" s="68">
        <v>120.41</v>
      </c>
      <c r="AT21" s="1" t="s">
        <v>34</v>
      </c>
      <c r="AU21" s="69">
        <v>2.8</v>
      </c>
      <c r="AV21" s="1" t="s">
        <v>35</v>
      </c>
      <c r="AW21" s="2">
        <v>-43.003571428571398</v>
      </c>
      <c r="AX21" s="68">
        <v>114.27</v>
      </c>
      <c r="AY21" s="1" t="s">
        <v>34</v>
      </c>
      <c r="AZ21" s="69">
        <v>37.54</v>
      </c>
      <c r="BA21" s="1" t="s">
        <v>35</v>
      </c>
      <c r="BB21" s="2">
        <v>-3.0439531166755498</v>
      </c>
    </row>
    <row r="22" spans="1:54" s="35" customFormat="1" x14ac:dyDescent="0.25">
      <c r="A22" s="35" t="s">
        <v>193</v>
      </c>
      <c r="B22" s="34">
        <f t="shared" si="0"/>
        <v>16379.825000000001</v>
      </c>
      <c r="C22" s="34" t="str">
        <f t="shared" si="1"/>
        <v>PPPPPPPPPPPPPPPPPPPA</v>
      </c>
      <c r="D22" s="64" t="s">
        <v>190</v>
      </c>
      <c r="E22" s="48">
        <v>35553.800000000003</v>
      </c>
      <c r="F22" s="41" t="s">
        <v>34</v>
      </c>
      <c r="G22" s="49">
        <v>431.6</v>
      </c>
      <c r="H22" s="41" t="s">
        <v>34</v>
      </c>
      <c r="I22" s="43">
        <v>-82.376737720111194</v>
      </c>
      <c r="J22" s="48">
        <v>31060.2</v>
      </c>
      <c r="K22" s="41" t="s">
        <v>34</v>
      </c>
      <c r="L22" s="49">
        <v>1344.3</v>
      </c>
      <c r="M22" s="41" t="s">
        <v>34</v>
      </c>
      <c r="N22" s="43">
        <v>-23.105110466413699</v>
      </c>
      <c r="O22" s="40">
        <v>37438.9</v>
      </c>
      <c r="P22" s="41" t="s">
        <v>34</v>
      </c>
      <c r="Q22" s="49">
        <v>1057.7</v>
      </c>
      <c r="R22" s="41" t="s">
        <v>34</v>
      </c>
      <c r="S22" s="43">
        <v>-35.396520752576301</v>
      </c>
      <c r="T22" s="48">
        <v>39486.5</v>
      </c>
      <c r="U22" s="41" t="s">
        <v>34</v>
      </c>
      <c r="V22" s="49">
        <v>2220.8000000000002</v>
      </c>
      <c r="W22" s="41" t="s">
        <v>34</v>
      </c>
      <c r="X22" s="43">
        <v>-17.780304394812699</v>
      </c>
      <c r="Y22" s="48">
        <v>40005.599999999999</v>
      </c>
      <c r="Z22" s="41" t="s">
        <v>34</v>
      </c>
      <c r="AA22" s="49">
        <v>3998.5</v>
      </c>
      <c r="AB22" s="41" t="s">
        <v>34</v>
      </c>
      <c r="AC22" s="43">
        <v>-10.005151931974501</v>
      </c>
      <c r="AD22" s="42">
        <v>2797.6</v>
      </c>
      <c r="AE22" s="41" t="s">
        <v>34</v>
      </c>
      <c r="AF22" s="42">
        <v>25866</v>
      </c>
      <c r="AG22" s="41" t="s">
        <v>34</v>
      </c>
      <c r="AH22" s="43">
        <v>9.2457820989999995</v>
      </c>
      <c r="AI22" s="44">
        <v>25588.5</v>
      </c>
      <c r="AJ22" s="35" t="s">
        <v>34</v>
      </c>
      <c r="AK22" s="44">
        <v>1879</v>
      </c>
      <c r="AL22" s="35" t="s">
        <v>34</v>
      </c>
      <c r="AM22" s="35">
        <v>-13.618147949999999</v>
      </c>
      <c r="AN22" s="48">
        <v>23131.4</v>
      </c>
      <c r="AO22" s="41" t="s">
        <v>34</v>
      </c>
      <c r="AP22" s="49">
        <v>170.3</v>
      </c>
      <c r="AQ22" s="41" t="s">
        <v>34</v>
      </c>
      <c r="AR22" s="43">
        <v>-135.82736347621801</v>
      </c>
      <c r="AS22" s="48">
        <v>26481.8</v>
      </c>
      <c r="AT22" s="41" t="s">
        <v>34</v>
      </c>
      <c r="AU22" s="49">
        <v>659.4</v>
      </c>
      <c r="AV22" s="41" t="s">
        <v>34</v>
      </c>
      <c r="AW22" s="43">
        <v>-40.160448892932997</v>
      </c>
      <c r="AX22" s="40">
        <v>28381.5</v>
      </c>
      <c r="AY22" s="41" t="s">
        <v>34</v>
      </c>
      <c r="AZ22" s="49">
        <v>43.1</v>
      </c>
      <c r="BA22" s="41" t="s">
        <v>35</v>
      </c>
      <c r="BB22" s="43">
        <v>-658.50348027842199</v>
      </c>
    </row>
    <row r="23" spans="1:54" x14ac:dyDescent="0.25">
      <c r="A23" t="s">
        <v>194</v>
      </c>
      <c r="B23" s="3">
        <f t="shared" si="0"/>
        <v>1845.5995000000003</v>
      </c>
      <c r="C23" s="3" t="str">
        <f t="shared" si="1"/>
        <v>PAPAPAPAPPPPPAPAPAPA</v>
      </c>
      <c r="D23" s="63" t="s">
        <v>190</v>
      </c>
      <c r="E23" s="68">
        <v>4320.2</v>
      </c>
      <c r="F23" s="1" t="s">
        <v>34</v>
      </c>
      <c r="G23" s="69">
        <v>7.42</v>
      </c>
      <c r="H23" s="1" t="s">
        <v>35</v>
      </c>
      <c r="I23" s="2">
        <v>-582.23719676549899</v>
      </c>
      <c r="J23" s="68">
        <v>2729.1</v>
      </c>
      <c r="K23" s="1" t="s">
        <v>34</v>
      </c>
      <c r="L23" s="69">
        <v>8.01</v>
      </c>
      <c r="M23" s="1" t="s">
        <v>35</v>
      </c>
      <c r="N23" s="2">
        <v>-340.711610486891</v>
      </c>
      <c r="O23" s="68">
        <v>2686.2</v>
      </c>
      <c r="P23" s="1" t="s">
        <v>34</v>
      </c>
      <c r="Q23" s="69">
        <v>38.700000000000003</v>
      </c>
      <c r="R23" s="1" t="s">
        <v>35</v>
      </c>
      <c r="S23" s="2">
        <v>-69.410852713178301</v>
      </c>
      <c r="T23" s="68">
        <v>3389.9</v>
      </c>
      <c r="U23" s="1" t="s">
        <v>34</v>
      </c>
      <c r="V23" s="69">
        <v>29.3</v>
      </c>
      <c r="W23" s="1" t="s">
        <v>35</v>
      </c>
      <c r="X23" s="2">
        <v>-115.696245733788</v>
      </c>
      <c r="Y23" s="68">
        <v>3784.3</v>
      </c>
      <c r="Z23" s="1" t="s">
        <v>34</v>
      </c>
      <c r="AA23" s="69">
        <v>30.2</v>
      </c>
      <c r="AB23" s="1" t="s">
        <v>34</v>
      </c>
      <c r="AC23" s="2">
        <v>-125.307947019868</v>
      </c>
      <c r="AD23" s="15">
        <v>88.9</v>
      </c>
      <c r="AE23" s="1" t="s">
        <v>34</v>
      </c>
      <c r="AF23" s="15">
        <v>5268.1</v>
      </c>
      <c r="AG23" s="1" t="s">
        <v>34</v>
      </c>
      <c r="AH23" s="2">
        <v>59.258717660000002</v>
      </c>
      <c r="AI23" s="13">
        <v>5243</v>
      </c>
      <c r="AJ23" t="s">
        <v>34</v>
      </c>
      <c r="AK23" s="13">
        <v>54.1</v>
      </c>
      <c r="AL23" t="s">
        <v>35</v>
      </c>
      <c r="AM23">
        <v>-96.913123839999997</v>
      </c>
      <c r="AN23" s="68">
        <v>1272.5</v>
      </c>
      <c r="AO23" s="1" t="s">
        <v>34</v>
      </c>
      <c r="AP23" s="69">
        <v>15.5</v>
      </c>
      <c r="AQ23" s="1" t="s">
        <v>35</v>
      </c>
      <c r="AR23" s="2">
        <v>-82.096774193548399</v>
      </c>
      <c r="AS23" s="68">
        <v>3420.8</v>
      </c>
      <c r="AT23" s="1" t="s">
        <v>34</v>
      </c>
      <c r="AU23" s="69">
        <v>23</v>
      </c>
      <c r="AV23" s="1" t="s">
        <v>35</v>
      </c>
      <c r="AW23" s="2">
        <v>-148.730434782609</v>
      </c>
      <c r="AX23" s="68">
        <v>4493.6000000000004</v>
      </c>
      <c r="AY23" s="1" t="s">
        <v>34</v>
      </c>
      <c r="AZ23" s="69">
        <v>9.16</v>
      </c>
      <c r="BA23" s="1" t="s">
        <v>35</v>
      </c>
      <c r="BB23" s="2">
        <v>-490.56768558952001</v>
      </c>
    </row>
    <row r="24" spans="1:54" x14ac:dyDescent="0.25">
      <c r="A24" t="s">
        <v>195</v>
      </c>
      <c r="B24" s="3">
        <f t="shared" si="0"/>
        <v>12841.980000000001</v>
      </c>
      <c r="C24" s="3" t="str">
        <f t="shared" si="1"/>
        <v>PPPPPPPPPPPPPPPPPPPA</v>
      </c>
      <c r="D24" s="63" t="s">
        <v>190</v>
      </c>
      <c r="E24" s="68">
        <v>25470.799999999999</v>
      </c>
      <c r="F24" s="1" t="s">
        <v>34</v>
      </c>
      <c r="G24" s="69">
        <v>701.4</v>
      </c>
      <c r="H24" s="1" t="s">
        <v>34</v>
      </c>
      <c r="I24" s="2">
        <v>-36.314228685486199</v>
      </c>
      <c r="J24" s="68">
        <v>25214.3</v>
      </c>
      <c r="K24" s="1" t="s">
        <v>34</v>
      </c>
      <c r="L24" s="69">
        <v>859.4</v>
      </c>
      <c r="M24" s="1" t="s">
        <v>34</v>
      </c>
      <c r="N24" s="2">
        <v>-29.339422853153401</v>
      </c>
      <c r="O24" s="68">
        <v>23938.799999999999</v>
      </c>
      <c r="P24" s="1" t="s">
        <v>34</v>
      </c>
      <c r="Q24" s="69">
        <v>1008</v>
      </c>
      <c r="R24" s="1" t="s">
        <v>34</v>
      </c>
      <c r="S24" s="2">
        <v>-23.748809523809499</v>
      </c>
      <c r="T24" s="68">
        <v>26470.400000000001</v>
      </c>
      <c r="U24" s="1" t="s">
        <v>34</v>
      </c>
      <c r="V24" s="69">
        <v>1703.2</v>
      </c>
      <c r="W24" s="1" t="s">
        <v>34</v>
      </c>
      <c r="X24" s="2">
        <v>-15.5415688116487</v>
      </c>
      <c r="Y24" s="68">
        <v>24709.4</v>
      </c>
      <c r="Z24" s="1" t="s">
        <v>34</v>
      </c>
      <c r="AA24" s="69">
        <v>2137</v>
      </c>
      <c r="AB24" s="1" t="s">
        <v>34</v>
      </c>
      <c r="AC24" s="2">
        <v>-11.562657931679899</v>
      </c>
      <c r="AD24" s="15">
        <v>2045.7</v>
      </c>
      <c r="AE24" s="1" t="s">
        <v>34</v>
      </c>
      <c r="AF24" s="15">
        <v>24708.400000000001</v>
      </c>
      <c r="AG24" s="1" t="s">
        <v>34</v>
      </c>
      <c r="AH24" s="2">
        <v>12.078212840000001</v>
      </c>
      <c r="AI24" s="13">
        <v>23675.5</v>
      </c>
      <c r="AJ24" t="s">
        <v>34</v>
      </c>
      <c r="AK24" s="13">
        <v>1312.1</v>
      </c>
      <c r="AL24" t="s">
        <v>34</v>
      </c>
      <c r="AM24">
        <v>-18.04397531</v>
      </c>
      <c r="AN24" s="68">
        <v>18083.099999999999</v>
      </c>
      <c r="AO24" s="1" t="s">
        <v>34</v>
      </c>
      <c r="AP24" s="69">
        <v>269.2</v>
      </c>
      <c r="AQ24" s="1" t="s">
        <v>34</v>
      </c>
      <c r="AR24" s="2">
        <v>-67.173476968796393</v>
      </c>
      <c r="AS24" s="68">
        <v>25149.1</v>
      </c>
      <c r="AT24" s="1" t="s">
        <v>34</v>
      </c>
      <c r="AU24" s="69">
        <v>598.79999999999995</v>
      </c>
      <c r="AV24" s="1" t="s">
        <v>34</v>
      </c>
      <c r="AW24" s="2">
        <v>-41.999164996659999</v>
      </c>
      <c r="AX24" s="68">
        <v>28768.3</v>
      </c>
      <c r="AY24" s="1" t="s">
        <v>34</v>
      </c>
      <c r="AZ24" s="69">
        <v>16.7</v>
      </c>
      <c r="BA24" s="1" t="s">
        <v>35</v>
      </c>
      <c r="BB24" s="2">
        <v>-1722.6526946107799</v>
      </c>
    </row>
    <row r="25" spans="1:54" x14ac:dyDescent="0.25">
      <c r="A25" t="s">
        <v>196</v>
      </c>
      <c r="B25" s="3">
        <f t="shared" si="0"/>
        <v>171.38299999999998</v>
      </c>
      <c r="C25" s="3" t="str">
        <f t="shared" si="1"/>
        <v>PAPPAPAAMPPAPPAMPMPM</v>
      </c>
      <c r="D25" s="63" t="s">
        <v>190</v>
      </c>
      <c r="E25" s="68">
        <v>175.3</v>
      </c>
      <c r="F25" s="1" t="s">
        <v>34</v>
      </c>
      <c r="G25" s="69">
        <v>95.51</v>
      </c>
      <c r="H25" s="1" t="s">
        <v>35</v>
      </c>
      <c r="I25" s="2">
        <v>-1.83540990472202</v>
      </c>
      <c r="J25" s="68">
        <v>353.46</v>
      </c>
      <c r="K25" s="1" t="s">
        <v>34</v>
      </c>
      <c r="L25" s="69">
        <v>147.03</v>
      </c>
      <c r="M25" s="1" t="s">
        <v>34</v>
      </c>
      <c r="N25" s="2">
        <v>-2.4039991838400301</v>
      </c>
      <c r="O25" s="68">
        <v>98.14</v>
      </c>
      <c r="P25" s="1" t="s">
        <v>35</v>
      </c>
      <c r="Q25" s="69">
        <v>93.56</v>
      </c>
      <c r="R25" s="1" t="s">
        <v>34</v>
      </c>
      <c r="S25" s="2">
        <v>-1.0489525438221501</v>
      </c>
      <c r="T25" s="68">
        <v>181.7</v>
      </c>
      <c r="U25" s="1" t="s">
        <v>35</v>
      </c>
      <c r="V25" s="69">
        <v>69.680000000000007</v>
      </c>
      <c r="W25" s="1" t="s">
        <v>35</v>
      </c>
      <c r="X25" s="2">
        <v>-2.6076349024110201</v>
      </c>
      <c r="Y25" s="68">
        <v>77.989999999999995</v>
      </c>
      <c r="Z25" s="1" t="s">
        <v>39</v>
      </c>
      <c r="AA25" s="69">
        <v>98.97</v>
      </c>
      <c r="AB25" s="1" t="s">
        <v>34</v>
      </c>
      <c r="AC25" s="2">
        <v>1.26900884728811</v>
      </c>
      <c r="AD25" s="15">
        <v>160.88999999999999</v>
      </c>
      <c r="AE25" s="1" t="s">
        <v>34</v>
      </c>
      <c r="AF25" s="15">
        <v>149.58000000000001</v>
      </c>
      <c r="AG25" s="1" t="s">
        <v>35</v>
      </c>
      <c r="AH25" s="2">
        <v>-1.075611713</v>
      </c>
      <c r="AI25" s="13">
        <v>282.63</v>
      </c>
      <c r="AJ25" t="s">
        <v>34</v>
      </c>
      <c r="AK25" s="13">
        <v>62.73</v>
      </c>
      <c r="AL25" t="s">
        <v>34</v>
      </c>
      <c r="AM25">
        <v>-4.5054997610000003</v>
      </c>
      <c r="AN25" s="68">
        <v>337.16</v>
      </c>
      <c r="AO25" s="1" t="s">
        <v>35</v>
      </c>
      <c r="AP25" s="69">
        <v>120.22</v>
      </c>
      <c r="AQ25" s="1" t="s">
        <v>39</v>
      </c>
      <c r="AR25" s="2">
        <v>-2.8045250374313802</v>
      </c>
      <c r="AS25" s="68">
        <v>301.87</v>
      </c>
      <c r="AT25" s="1" t="s">
        <v>34</v>
      </c>
      <c r="AU25" s="69">
        <v>179.2</v>
      </c>
      <c r="AV25" s="1" t="s">
        <v>39</v>
      </c>
      <c r="AW25" s="2">
        <v>-1.6845424107142899</v>
      </c>
      <c r="AX25" s="68">
        <v>233.33</v>
      </c>
      <c r="AY25" s="1" t="s">
        <v>34</v>
      </c>
      <c r="AZ25" s="69">
        <v>208.71</v>
      </c>
      <c r="BA25" s="1" t="s">
        <v>39</v>
      </c>
      <c r="BB25" s="2">
        <v>-1.1179627233961</v>
      </c>
    </row>
    <row r="26" spans="1:54" s="35" customFormat="1" x14ac:dyDescent="0.25">
      <c r="A26" s="35" t="s">
        <v>40</v>
      </c>
      <c r="B26" s="34">
        <f t="shared" si="0"/>
        <v>1011.4600000000003</v>
      </c>
      <c r="C26" s="34" t="str">
        <f t="shared" si="1"/>
        <v>APAPAPAPAPPAAPMPAPAP</v>
      </c>
      <c r="D26" s="64" t="s">
        <v>38</v>
      </c>
      <c r="E26" s="48">
        <v>329.7</v>
      </c>
      <c r="F26" s="41" t="s">
        <v>35</v>
      </c>
      <c r="G26" s="49">
        <v>1897.2</v>
      </c>
      <c r="H26" s="41" t="s">
        <v>34</v>
      </c>
      <c r="I26" s="43">
        <v>5.7543221110100102</v>
      </c>
      <c r="J26" s="48">
        <v>447.3</v>
      </c>
      <c r="K26" s="41" t="s">
        <v>35</v>
      </c>
      <c r="L26" s="49">
        <v>2443.3000000000002</v>
      </c>
      <c r="M26" s="41" t="s">
        <v>34</v>
      </c>
      <c r="N26" s="43">
        <v>5.4623295327520696</v>
      </c>
      <c r="O26" s="48">
        <v>493</v>
      </c>
      <c r="P26" s="41" t="s">
        <v>35</v>
      </c>
      <c r="Q26" s="49">
        <v>999.8</v>
      </c>
      <c r="R26" s="41" t="s">
        <v>34</v>
      </c>
      <c r="S26" s="43">
        <v>2.0279918864097399</v>
      </c>
      <c r="T26" s="48">
        <v>385.8</v>
      </c>
      <c r="U26" s="41" t="s">
        <v>35</v>
      </c>
      <c r="V26" s="49">
        <v>2074.8000000000002</v>
      </c>
      <c r="W26" s="41" t="s">
        <v>34</v>
      </c>
      <c r="X26" s="43">
        <v>5.3779160186625203</v>
      </c>
      <c r="Y26" s="48">
        <v>594.79999999999995</v>
      </c>
      <c r="Z26" s="41" t="s">
        <v>35</v>
      </c>
      <c r="AA26" s="49">
        <v>756.3</v>
      </c>
      <c r="AB26" s="41" t="s">
        <v>34</v>
      </c>
      <c r="AC26" s="43">
        <v>1.2715198386012101</v>
      </c>
      <c r="AD26" s="42">
        <v>560.20000000000005</v>
      </c>
      <c r="AE26" s="41" t="s">
        <v>34</v>
      </c>
      <c r="AF26" s="42">
        <v>421.2</v>
      </c>
      <c r="AG26" s="41" t="s">
        <v>35</v>
      </c>
      <c r="AH26" s="43">
        <v>-1.330009497</v>
      </c>
      <c r="AI26" s="44">
        <v>552.9</v>
      </c>
      <c r="AJ26" s="35" t="s">
        <v>35</v>
      </c>
      <c r="AK26" s="44">
        <v>2330.8000000000002</v>
      </c>
      <c r="AL26" s="35" t="s">
        <v>34</v>
      </c>
      <c r="AM26" s="35">
        <v>4.2155905230000004</v>
      </c>
      <c r="AN26" s="48">
        <v>625.79999999999995</v>
      </c>
      <c r="AO26" s="41" t="s">
        <v>39</v>
      </c>
      <c r="AP26" s="49">
        <v>2804.7</v>
      </c>
      <c r="AQ26" s="41" t="s">
        <v>34</v>
      </c>
      <c r="AR26" s="43">
        <v>4.4817833173537904</v>
      </c>
      <c r="AS26" s="48">
        <v>529.29999999999995</v>
      </c>
      <c r="AT26" s="41" t="s">
        <v>35</v>
      </c>
      <c r="AU26" s="49">
        <v>720.2</v>
      </c>
      <c r="AV26" s="41" t="s">
        <v>34</v>
      </c>
      <c r="AW26" s="43">
        <v>1.3606650292839599</v>
      </c>
      <c r="AX26" s="48">
        <v>518.9</v>
      </c>
      <c r="AY26" s="41" t="s">
        <v>35</v>
      </c>
      <c r="AZ26" s="49">
        <v>743.2</v>
      </c>
      <c r="BA26" s="41" t="s">
        <v>34</v>
      </c>
      <c r="BB26" s="43">
        <v>1.4322605511659301</v>
      </c>
    </row>
    <row r="27" spans="1:54" s="35" customFormat="1" x14ac:dyDescent="0.25">
      <c r="A27" s="35" t="s">
        <v>169</v>
      </c>
      <c r="B27" s="34">
        <f t="shared" si="0"/>
        <v>2737.8200000000006</v>
      </c>
      <c r="C27" s="34" t="str">
        <f t="shared" si="1"/>
        <v>PPPPPPPPPPPPPPPPPPPP</v>
      </c>
      <c r="D27" s="64" t="s">
        <v>168</v>
      </c>
      <c r="E27" s="48">
        <v>3370.2</v>
      </c>
      <c r="F27" s="41" t="s">
        <v>34</v>
      </c>
      <c r="G27" s="49">
        <v>2303.1999999999998</v>
      </c>
      <c r="H27" s="41" t="s">
        <v>34</v>
      </c>
      <c r="I27" s="43">
        <v>-1.46326849600556</v>
      </c>
      <c r="J27" s="48">
        <v>3144.4</v>
      </c>
      <c r="K27" s="41" t="s">
        <v>34</v>
      </c>
      <c r="L27" s="49">
        <v>3518.1</v>
      </c>
      <c r="M27" s="41" t="s">
        <v>34</v>
      </c>
      <c r="N27" s="43">
        <v>1.11884620277318</v>
      </c>
      <c r="O27" s="48">
        <v>3109.3</v>
      </c>
      <c r="P27" s="41" t="s">
        <v>34</v>
      </c>
      <c r="Q27" s="49">
        <v>2040.2</v>
      </c>
      <c r="R27" s="41" t="s">
        <v>34</v>
      </c>
      <c r="S27" s="43">
        <v>-1.5240172532104701</v>
      </c>
      <c r="T27" s="48">
        <v>2914.7</v>
      </c>
      <c r="U27" s="41" t="s">
        <v>34</v>
      </c>
      <c r="V27" s="49">
        <v>2315.4</v>
      </c>
      <c r="W27" s="41" t="s">
        <v>34</v>
      </c>
      <c r="X27" s="43">
        <v>-1.25883216722812</v>
      </c>
      <c r="Y27" s="48">
        <v>2796.9</v>
      </c>
      <c r="Z27" s="41" t="s">
        <v>34</v>
      </c>
      <c r="AA27" s="49">
        <v>2084.6999999999998</v>
      </c>
      <c r="AB27" s="41" t="s">
        <v>34</v>
      </c>
      <c r="AC27" s="43">
        <v>-1.3416318894804999</v>
      </c>
      <c r="AD27" s="42">
        <v>2465.6</v>
      </c>
      <c r="AE27" s="41" t="s">
        <v>34</v>
      </c>
      <c r="AF27" s="42">
        <v>1989.9</v>
      </c>
      <c r="AG27" s="41" t="s">
        <v>34</v>
      </c>
      <c r="AH27" s="43">
        <v>-1.2390572390000001</v>
      </c>
      <c r="AI27" s="44">
        <v>2742.2</v>
      </c>
      <c r="AJ27" s="35" t="s">
        <v>34</v>
      </c>
      <c r="AK27" s="44">
        <v>2583.5</v>
      </c>
      <c r="AL27" s="35" t="s">
        <v>34</v>
      </c>
      <c r="AM27" s="35">
        <v>-1.061428295</v>
      </c>
      <c r="AN27" s="48">
        <v>2782.9</v>
      </c>
      <c r="AO27" s="41" t="s">
        <v>34</v>
      </c>
      <c r="AP27" s="49">
        <v>2900</v>
      </c>
      <c r="AQ27" s="41" t="s">
        <v>34</v>
      </c>
      <c r="AR27" s="43">
        <v>1.04207840741672</v>
      </c>
      <c r="AS27" s="48">
        <v>2541</v>
      </c>
      <c r="AT27" s="41" t="s">
        <v>34</v>
      </c>
      <c r="AU27" s="49">
        <v>2483.3000000000002</v>
      </c>
      <c r="AV27" s="41" t="s">
        <v>34</v>
      </c>
      <c r="AW27" s="43">
        <v>-1.02323521121089</v>
      </c>
      <c r="AX27" s="48">
        <v>3009.5</v>
      </c>
      <c r="AY27" s="41" t="s">
        <v>34</v>
      </c>
      <c r="AZ27" s="49">
        <v>3661.4</v>
      </c>
      <c r="BA27" s="41" t="s">
        <v>34</v>
      </c>
      <c r="BB27" s="43">
        <v>1.2166140554909499</v>
      </c>
    </row>
    <row r="28" spans="1:54" x14ac:dyDescent="0.25">
      <c r="A28" t="s">
        <v>101</v>
      </c>
      <c r="B28" s="3">
        <f t="shared" si="0"/>
        <v>162.31</v>
      </c>
      <c r="C28" s="3" t="str">
        <f t="shared" si="1"/>
        <v>APAAAAAMAPAAAMAAAPAA</v>
      </c>
      <c r="D28" s="63" t="s">
        <v>100</v>
      </c>
      <c r="E28" s="68">
        <v>85</v>
      </c>
      <c r="F28" s="1" t="s">
        <v>35</v>
      </c>
      <c r="G28" s="69">
        <v>145.9</v>
      </c>
      <c r="H28" s="1" t="s">
        <v>34</v>
      </c>
      <c r="I28" s="2">
        <v>1.71647058823529</v>
      </c>
      <c r="J28" s="68">
        <v>118.3</v>
      </c>
      <c r="K28" s="1" t="s">
        <v>35</v>
      </c>
      <c r="L28" s="69">
        <v>192</v>
      </c>
      <c r="M28" s="1" t="s">
        <v>35</v>
      </c>
      <c r="N28" s="2">
        <v>1.6229923922231599</v>
      </c>
      <c r="O28" s="68">
        <v>93.9</v>
      </c>
      <c r="P28" s="1" t="s">
        <v>35</v>
      </c>
      <c r="Q28" s="69">
        <v>229.5</v>
      </c>
      <c r="R28" s="1" t="s">
        <v>35</v>
      </c>
      <c r="S28" s="2">
        <v>2.4440894568690101</v>
      </c>
      <c r="T28" s="68">
        <v>210.7</v>
      </c>
      <c r="U28" s="1" t="s">
        <v>35</v>
      </c>
      <c r="V28" s="69">
        <v>165.6</v>
      </c>
      <c r="W28" s="1" t="s">
        <v>39</v>
      </c>
      <c r="X28" s="2">
        <v>-1.2723429951690799</v>
      </c>
      <c r="Y28" s="68">
        <v>56.3</v>
      </c>
      <c r="Z28" s="1" t="s">
        <v>35</v>
      </c>
      <c r="AA28" s="69">
        <v>212.6</v>
      </c>
      <c r="AB28" s="1" t="s">
        <v>34</v>
      </c>
      <c r="AC28" s="2">
        <v>3.7761989342806399</v>
      </c>
      <c r="AD28" s="15">
        <v>228</v>
      </c>
      <c r="AE28" s="1" t="s">
        <v>35</v>
      </c>
      <c r="AF28" s="15">
        <v>35.4</v>
      </c>
      <c r="AG28" s="1" t="s">
        <v>35</v>
      </c>
      <c r="AH28" s="2">
        <v>-6.440677966</v>
      </c>
      <c r="AI28" s="13">
        <v>351.5</v>
      </c>
      <c r="AJ28" t="s">
        <v>35</v>
      </c>
      <c r="AK28" s="13">
        <v>134.6</v>
      </c>
      <c r="AL28" t="s">
        <v>39</v>
      </c>
      <c r="AM28">
        <v>-2.6114413079999999</v>
      </c>
      <c r="AN28" s="68">
        <v>186.1</v>
      </c>
      <c r="AO28" s="1" t="s">
        <v>35</v>
      </c>
      <c r="AP28" s="69">
        <v>64.900000000000006</v>
      </c>
      <c r="AQ28" s="1" t="s">
        <v>35</v>
      </c>
      <c r="AR28" s="2">
        <v>-2.8674884437596302</v>
      </c>
      <c r="AS28" s="68">
        <v>222.3</v>
      </c>
      <c r="AT28" s="1" t="s">
        <v>35</v>
      </c>
      <c r="AU28" s="69">
        <v>341.7</v>
      </c>
      <c r="AV28" s="1" t="s">
        <v>34</v>
      </c>
      <c r="AW28" s="2">
        <v>1.53711201079622</v>
      </c>
      <c r="AX28" s="68">
        <v>156</v>
      </c>
      <c r="AY28" s="1" t="s">
        <v>35</v>
      </c>
      <c r="AZ28" s="69">
        <v>15.9</v>
      </c>
      <c r="BA28" s="1" t="s">
        <v>35</v>
      </c>
      <c r="BB28" s="2">
        <v>-9.8113207547169807</v>
      </c>
    </row>
    <row r="29" spans="1:54" s="35" customFormat="1" x14ac:dyDescent="0.25">
      <c r="A29" s="35" t="s">
        <v>102</v>
      </c>
      <c r="B29" s="34">
        <f t="shared" si="0"/>
        <v>330.84000000000003</v>
      </c>
      <c r="C29" s="34" t="str">
        <f t="shared" si="1"/>
        <v>PPPPPPMPPPPPPPPPPPPA</v>
      </c>
      <c r="D29" s="64" t="s">
        <v>100</v>
      </c>
      <c r="E29" s="48">
        <v>289</v>
      </c>
      <c r="F29" s="41" t="s">
        <v>34</v>
      </c>
      <c r="G29" s="49">
        <v>304.8</v>
      </c>
      <c r="H29" s="41" t="s">
        <v>34</v>
      </c>
      <c r="I29" s="43">
        <v>1.0546712802768199</v>
      </c>
      <c r="J29" s="48">
        <v>657.2</v>
      </c>
      <c r="K29" s="41" t="s">
        <v>34</v>
      </c>
      <c r="L29" s="49">
        <v>266.7</v>
      </c>
      <c r="M29" s="41" t="s">
        <v>34</v>
      </c>
      <c r="N29" s="43">
        <v>-2.4641919760030002</v>
      </c>
      <c r="O29" s="48">
        <v>355.4</v>
      </c>
      <c r="P29" s="41" t="s">
        <v>34</v>
      </c>
      <c r="Q29" s="49">
        <v>214.3</v>
      </c>
      <c r="R29" s="41" t="s">
        <v>34</v>
      </c>
      <c r="S29" s="43">
        <v>-1.65842277181521</v>
      </c>
      <c r="T29" s="48">
        <v>141.9</v>
      </c>
      <c r="U29" s="41" t="s">
        <v>39</v>
      </c>
      <c r="V29" s="49">
        <v>387</v>
      </c>
      <c r="W29" s="41" t="s">
        <v>34</v>
      </c>
      <c r="X29" s="43">
        <v>2.7272727272727302</v>
      </c>
      <c r="Y29" s="48">
        <v>397.4</v>
      </c>
      <c r="Z29" s="41" t="s">
        <v>34</v>
      </c>
      <c r="AA29" s="49">
        <v>240.7</v>
      </c>
      <c r="AB29" s="41" t="s">
        <v>34</v>
      </c>
      <c r="AC29" s="43">
        <v>-1.65101786456169</v>
      </c>
      <c r="AD29" s="42">
        <v>374.5</v>
      </c>
      <c r="AE29" s="41" t="s">
        <v>34</v>
      </c>
      <c r="AF29" s="42">
        <v>376.4</v>
      </c>
      <c r="AG29" s="41" t="s">
        <v>34</v>
      </c>
      <c r="AH29" s="43">
        <v>1.005073431</v>
      </c>
      <c r="AI29" s="44">
        <v>399.5</v>
      </c>
      <c r="AJ29" s="35" t="s">
        <v>34</v>
      </c>
      <c r="AK29" s="44">
        <v>192.8</v>
      </c>
      <c r="AL29" s="35" t="s">
        <v>34</v>
      </c>
      <c r="AM29" s="35">
        <v>-2.0720954360000001</v>
      </c>
      <c r="AN29" s="48">
        <v>519</v>
      </c>
      <c r="AO29" s="41" t="s">
        <v>34</v>
      </c>
      <c r="AP29" s="49">
        <v>283.8</v>
      </c>
      <c r="AQ29" s="41" t="s">
        <v>34</v>
      </c>
      <c r="AR29" s="43">
        <v>-1.82875264270613</v>
      </c>
      <c r="AS29" s="48">
        <v>438</v>
      </c>
      <c r="AT29" s="41" t="s">
        <v>34</v>
      </c>
      <c r="AU29" s="49">
        <v>262.7</v>
      </c>
      <c r="AV29" s="41" t="s">
        <v>34</v>
      </c>
      <c r="AW29" s="43">
        <v>-1.6673011039208201</v>
      </c>
      <c r="AX29" s="48">
        <v>400.2</v>
      </c>
      <c r="AY29" s="41" t="s">
        <v>34</v>
      </c>
      <c r="AZ29" s="49">
        <v>115.5</v>
      </c>
      <c r="BA29" s="41" t="s">
        <v>35</v>
      </c>
      <c r="BB29" s="43">
        <v>-3.4649350649350601</v>
      </c>
    </row>
    <row r="30" spans="1:54" x14ac:dyDescent="0.25">
      <c r="A30" t="s">
        <v>103</v>
      </c>
      <c r="B30" s="3">
        <f t="shared" si="0"/>
        <v>528.42000000000007</v>
      </c>
      <c r="C30" s="3" t="str">
        <f t="shared" si="1"/>
        <v>PPPPPPPPPPPPPPPPPPPP</v>
      </c>
      <c r="D30" s="63" t="s">
        <v>100</v>
      </c>
      <c r="E30" s="68">
        <v>384.3</v>
      </c>
      <c r="F30" s="1" t="s">
        <v>34</v>
      </c>
      <c r="G30" s="69">
        <v>493.2</v>
      </c>
      <c r="H30" s="1" t="s">
        <v>34</v>
      </c>
      <c r="I30" s="2">
        <v>1.2833723653395801</v>
      </c>
      <c r="J30" s="68">
        <v>508.4</v>
      </c>
      <c r="K30" s="1" t="s">
        <v>34</v>
      </c>
      <c r="L30" s="69">
        <v>509.8</v>
      </c>
      <c r="M30" s="1" t="s">
        <v>34</v>
      </c>
      <c r="N30" s="2">
        <v>1.0027537372147901</v>
      </c>
      <c r="O30" s="68">
        <v>500.5</v>
      </c>
      <c r="P30" s="1" t="s">
        <v>34</v>
      </c>
      <c r="Q30" s="69">
        <v>507.8</v>
      </c>
      <c r="R30" s="1" t="s">
        <v>34</v>
      </c>
      <c r="S30" s="2">
        <v>1.0145854145854101</v>
      </c>
      <c r="T30" s="68">
        <v>489.9</v>
      </c>
      <c r="U30" s="1" t="s">
        <v>34</v>
      </c>
      <c r="V30" s="69">
        <v>605.5</v>
      </c>
      <c r="W30" s="1" t="s">
        <v>34</v>
      </c>
      <c r="X30" s="2">
        <v>1.2359665237803601</v>
      </c>
      <c r="Y30" s="68">
        <v>445.2</v>
      </c>
      <c r="Z30" s="1" t="s">
        <v>34</v>
      </c>
      <c r="AA30" s="69">
        <v>404.1</v>
      </c>
      <c r="AB30" s="1" t="s">
        <v>34</v>
      </c>
      <c r="AC30" s="2">
        <v>-1.10170749814402</v>
      </c>
      <c r="AD30" s="15">
        <v>642.29999999999995</v>
      </c>
      <c r="AE30" s="1" t="s">
        <v>34</v>
      </c>
      <c r="AF30" s="15">
        <v>582.4</v>
      </c>
      <c r="AG30" s="1" t="s">
        <v>34</v>
      </c>
      <c r="AH30" s="2">
        <v>-1.102850275</v>
      </c>
      <c r="AI30" s="13">
        <v>746</v>
      </c>
      <c r="AJ30" t="s">
        <v>34</v>
      </c>
      <c r="AK30" s="13">
        <v>532.79999999999995</v>
      </c>
      <c r="AL30" t="s">
        <v>34</v>
      </c>
      <c r="AM30">
        <v>-1.40015015</v>
      </c>
      <c r="AN30" s="68">
        <v>544.6</v>
      </c>
      <c r="AO30" s="1" t="s">
        <v>34</v>
      </c>
      <c r="AP30" s="69">
        <v>265.5</v>
      </c>
      <c r="AQ30" s="1" t="s">
        <v>34</v>
      </c>
      <c r="AR30" s="2">
        <v>-2.0512241054613898</v>
      </c>
      <c r="AS30" s="68">
        <v>770.7</v>
      </c>
      <c r="AT30" s="1" t="s">
        <v>34</v>
      </c>
      <c r="AU30" s="69">
        <v>490.2</v>
      </c>
      <c r="AV30" s="1" t="s">
        <v>34</v>
      </c>
      <c r="AW30" s="2">
        <v>-1.57221542227662</v>
      </c>
      <c r="AX30" s="68">
        <v>810.3</v>
      </c>
      <c r="AY30" s="1" t="s">
        <v>34</v>
      </c>
      <c r="AZ30" s="69">
        <v>334.9</v>
      </c>
      <c r="BA30" s="1" t="s">
        <v>34</v>
      </c>
      <c r="BB30" s="2">
        <v>-2.4195282173783199</v>
      </c>
    </row>
    <row r="31" spans="1:54" s="35" customFormat="1" x14ac:dyDescent="0.25">
      <c r="A31" s="35" t="s">
        <v>247</v>
      </c>
      <c r="B31" s="34">
        <f t="shared" si="0"/>
        <v>1991.675</v>
      </c>
      <c r="C31" s="34" t="str">
        <f t="shared" si="1"/>
        <v>PPPPPPPPPPPPPPPPPPPP</v>
      </c>
      <c r="D31" s="64" t="s">
        <v>246</v>
      </c>
      <c r="E31" s="48">
        <v>2010.1</v>
      </c>
      <c r="F31" s="41" t="s">
        <v>34</v>
      </c>
      <c r="G31" s="49">
        <v>1624.9</v>
      </c>
      <c r="H31" s="41" t="s">
        <v>34</v>
      </c>
      <c r="I31" s="43">
        <v>-1.2370607421995199</v>
      </c>
      <c r="J31" s="48">
        <v>1969.6</v>
      </c>
      <c r="K31" s="41" t="s">
        <v>34</v>
      </c>
      <c r="L31" s="49">
        <v>1693.8</v>
      </c>
      <c r="M31" s="41" t="s">
        <v>34</v>
      </c>
      <c r="N31" s="43">
        <v>-1.1628291415751599</v>
      </c>
      <c r="O31" s="48">
        <v>2414.4</v>
      </c>
      <c r="P31" s="41" t="s">
        <v>34</v>
      </c>
      <c r="Q31" s="49">
        <v>1241.9000000000001</v>
      </c>
      <c r="R31" s="41" t="s">
        <v>34</v>
      </c>
      <c r="S31" s="43">
        <v>-1.9441178838875901</v>
      </c>
      <c r="T31" s="48">
        <v>1645.6</v>
      </c>
      <c r="U31" s="41" t="s">
        <v>34</v>
      </c>
      <c r="V31" s="49">
        <v>1591</v>
      </c>
      <c r="W31" s="41" t="s">
        <v>34</v>
      </c>
      <c r="X31" s="43">
        <v>-1.0343180389691999</v>
      </c>
      <c r="Y31" s="48">
        <v>1750.5</v>
      </c>
      <c r="Z31" s="41" t="s">
        <v>34</v>
      </c>
      <c r="AA31" s="49">
        <v>1065.2</v>
      </c>
      <c r="AB31" s="41" t="s">
        <v>34</v>
      </c>
      <c r="AC31" s="43">
        <v>-1.6433533608712001</v>
      </c>
      <c r="AD31" s="42">
        <v>2892.4</v>
      </c>
      <c r="AE31" s="41" t="s">
        <v>34</v>
      </c>
      <c r="AF31" s="42">
        <v>2483.6999999999998</v>
      </c>
      <c r="AG31" s="41" t="s">
        <v>34</v>
      </c>
      <c r="AH31" s="43">
        <v>-1.164552885</v>
      </c>
      <c r="AI31" s="44">
        <v>3475.8</v>
      </c>
      <c r="AJ31" s="35" t="s">
        <v>34</v>
      </c>
      <c r="AK31" s="44">
        <v>1593.7</v>
      </c>
      <c r="AL31" s="35" t="s">
        <v>34</v>
      </c>
      <c r="AM31" s="35">
        <v>-2.1809625399999999</v>
      </c>
      <c r="AN31" s="48">
        <v>1725.5</v>
      </c>
      <c r="AO31" s="41" t="s">
        <v>34</v>
      </c>
      <c r="AP31" s="49">
        <v>1407.4</v>
      </c>
      <c r="AQ31" s="41" t="s">
        <v>34</v>
      </c>
      <c r="AR31" s="43">
        <v>-1.22601961062953</v>
      </c>
      <c r="AS31" s="48">
        <v>2172.6</v>
      </c>
      <c r="AT31" s="41" t="s">
        <v>34</v>
      </c>
      <c r="AU31" s="49">
        <v>1483.6</v>
      </c>
      <c r="AV31" s="41" t="s">
        <v>34</v>
      </c>
      <c r="AW31" s="43">
        <v>-1.4644108924238299</v>
      </c>
      <c r="AX31" s="48">
        <v>3631.7</v>
      </c>
      <c r="AY31" s="41" t="s">
        <v>34</v>
      </c>
      <c r="AZ31" s="49">
        <v>1960.1</v>
      </c>
      <c r="BA31" s="41" t="s">
        <v>34</v>
      </c>
      <c r="BB31" s="43">
        <v>-1.8528136319575499</v>
      </c>
    </row>
    <row r="32" spans="1:54" x14ac:dyDescent="0.25">
      <c r="A32" t="s">
        <v>248</v>
      </c>
      <c r="B32" s="3">
        <f t="shared" si="0"/>
        <v>439.30450000000008</v>
      </c>
      <c r="C32" s="3" t="str">
        <f t="shared" si="1"/>
        <v>PPPPPPPPPPPPPPPPPPPP</v>
      </c>
      <c r="D32" s="63" t="s">
        <v>246</v>
      </c>
      <c r="E32" s="68">
        <v>430.1</v>
      </c>
      <c r="F32" s="1" t="s">
        <v>34</v>
      </c>
      <c r="G32" s="69">
        <v>380.51</v>
      </c>
      <c r="H32" s="1" t="s">
        <v>34</v>
      </c>
      <c r="I32" s="2">
        <v>-1.13032509001078</v>
      </c>
      <c r="J32" s="68">
        <v>464.29</v>
      </c>
      <c r="K32" s="1" t="s">
        <v>34</v>
      </c>
      <c r="L32" s="69">
        <v>509.11</v>
      </c>
      <c r="M32" s="1" t="s">
        <v>34</v>
      </c>
      <c r="N32" s="2">
        <v>1.0965344935277499</v>
      </c>
      <c r="O32" s="68">
        <v>466.36</v>
      </c>
      <c r="P32" s="1" t="s">
        <v>34</v>
      </c>
      <c r="Q32" s="69">
        <v>355.73</v>
      </c>
      <c r="R32" s="1" t="s">
        <v>34</v>
      </c>
      <c r="S32" s="2">
        <v>-1.31099429342479</v>
      </c>
      <c r="T32" s="68">
        <v>474.83</v>
      </c>
      <c r="U32" s="1" t="s">
        <v>34</v>
      </c>
      <c r="V32" s="69">
        <v>285.26</v>
      </c>
      <c r="W32" s="1" t="s">
        <v>34</v>
      </c>
      <c r="X32" s="2">
        <v>-1.66455163710299</v>
      </c>
      <c r="Y32" s="68">
        <v>424.69</v>
      </c>
      <c r="Z32" s="1" t="s">
        <v>34</v>
      </c>
      <c r="AA32" s="69">
        <v>423.43</v>
      </c>
      <c r="AB32" s="1" t="s">
        <v>34</v>
      </c>
      <c r="AC32" s="2">
        <v>-1.00297569846256</v>
      </c>
      <c r="AD32" s="15">
        <v>498.46</v>
      </c>
      <c r="AE32" s="1" t="s">
        <v>34</v>
      </c>
      <c r="AF32" s="15">
        <v>387.32</v>
      </c>
      <c r="AG32" s="1" t="s">
        <v>34</v>
      </c>
      <c r="AH32" s="2">
        <v>-1.286946194</v>
      </c>
      <c r="AI32" s="13">
        <v>659.25</v>
      </c>
      <c r="AJ32" t="s">
        <v>34</v>
      </c>
      <c r="AK32" s="13">
        <v>256.88</v>
      </c>
      <c r="AL32" t="s">
        <v>34</v>
      </c>
      <c r="AM32">
        <v>-2.5663734040000001</v>
      </c>
      <c r="AN32" s="68">
        <v>382.87</v>
      </c>
      <c r="AO32" s="1" t="s">
        <v>34</v>
      </c>
      <c r="AP32" s="69">
        <v>268.35000000000002</v>
      </c>
      <c r="AQ32" s="1" t="s">
        <v>34</v>
      </c>
      <c r="AR32" s="2">
        <v>-1.42675610210546</v>
      </c>
      <c r="AS32" s="68">
        <v>440.08</v>
      </c>
      <c r="AT32" s="1" t="s">
        <v>34</v>
      </c>
      <c r="AU32" s="69">
        <v>484.77</v>
      </c>
      <c r="AV32" s="1" t="s">
        <v>34</v>
      </c>
      <c r="AW32" s="2">
        <v>1.10154971823305</v>
      </c>
      <c r="AX32" s="68">
        <v>415.27</v>
      </c>
      <c r="AY32" s="1" t="s">
        <v>34</v>
      </c>
      <c r="AZ32" s="69">
        <v>778.53</v>
      </c>
      <c r="BA32" s="1" t="s">
        <v>34</v>
      </c>
      <c r="BB32" s="2">
        <v>1.8747561827244901</v>
      </c>
    </row>
    <row r="33" spans="1:54" s="35" customFormat="1" x14ac:dyDescent="0.25">
      <c r="A33" s="33" t="s">
        <v>385</v>
      </c>
      <c r="B33" s="34">
        <f t="shared" si="0"/>
        <v>928.34499999999969</v>
      </c>
      <c r="C33" s="34" t="str">
        <f t="shared" si="1"/>
        <v>PPPPPPPPPPPPPPPPPPPP</v>
      </c>
      <c r="D33" s="64" t="s">
        <v>57</v>
      </c>
      <c r="E33" s="36">
        <v>834.3</v>
      </c>
      <c r="F33" s="33" t="s">
        <v>34</v>
      </c>
      <c r="G33" s="37">
        <v>1008.5</v>
      </c>
      <c r="H33" s="33" t="s">
        <v>34</v>
      </c>
      <c r="I33" s="38">
        <v>1.2087977945583099</v>
      </c>
      <c r="J33" s="36">
        <v>1691.7</v>
      </c>
      <c r="K33" s="33" t="s">
        <v>34</v>
      </c>
      <c r="L33" s="37">
        <v>834.9</v>
      </c>
      <c r="M33" s="33" t="s">
        <v>34</v>
      </c>
      <c r="N33" s="45">
        <v>-2.0262306863097401</v>
      </c>
      <c r="O33" s="36">
        <v>940.6</v>
      </c>
      <c r="P33" s="33" t="s">
        <v>34</v>
      </c>
      <c r="Q33" s="37">
        <v>631.9</v>
      </c>
      <c r="R33" s="33" t="s">
        <v>34</v>
      </c>
      <c r="S33" s="38">
        <v>-1.48852666561165</v>
      </c>
      <c r="T33" s="36">
        <v>1581.5</v>
      </c>
      <c r="U33" s="33" t="s">
        <v>34</v>
      </c>
      <c r="V33" s="37">
        <v>630.20000000000005</v>
      </c>
      <c r="W33" s="33" t="s">
        <v>34</v>
      </c>
      <c r="X33" s="45">
        <v>-2.5095207870517302</v>
      </c>
      <c r="Y33" s="36">
        <v>1077.0999999999999</v>
      </c>
      <c r="Z33" s="33" t="s">
        <v>34</v>
      </c>
      <c r="AA33" s="37">
        <v>521.6</v>
      </c>
      <c r="AB33" s="33" t="s">
        <v>34</v>
      </c>
      <c r="AC33" s="74">
        <v>-2.06499233128834</v>
      </c>
      <c r="AD33" s="39">
        <v>913.5</v>
      </c>
      <c r="AE33" s="33" t="s">
        <v>34</v>
      </c>
      <c r="AF33" s="37">
        <v>1278.5999999999999</v>
      </c>
      <c r="AG33" s="33" t="s">
        <v>34</v>
      </c>
      <c r="AH33" s="38">
        <v>1.3996715927750401</v>
      </c>
      <c r="AI33" s="36">
        <v>1217.4000000000001</v>
      </c>
      <c r="AJ33" s="33" t="s">
        <v>34</v>
      </c>
      <c r="AK33" s="37">
        <v>290.39999999999998</v>
      </c>
      <c r="AL33" s="33" t="s">
        <v>34</v>
      </c>
      <c r="AM33" s="45">
        <v>-4.1921487603305803</v>
      </c>
      <c r="AN33" s="36">
        <v>947</v>
      </c>
      <c r="AO33" s="33" t="s">
        <v>34</v>
      </c>
      <c r="AP33" s="37">
        <v>581.4</v>
      </c>
      <c r="AQ33" s="33" t="s">
        <v>34</v>
      </c>
      <c r="AR33" s="38">
        <v>-1.6288269693842401</v>
      </c>
      <c r="AS33" s="39">
        <v>1244.8</v>
      </c>
      <c r="AT33" s="33" t="s">
        <v>34</v>
      </c>
      <c r="AU33" s="37">
        <v>474.3</v>
      </c>
      <c r="AV33" s="33" t="s">
        <v>34</v>
      </c>
      <c r="AW33" s="45">
        <v>-2.6244992620704202</v>
      </c>
      <c r="AX33" s="39">
        <v>1413.1</v>
      </c>
      <c r="AY33" s="33" t="s">
        <v>34</v>
      </c>
      <c r="AZ33" s="37">
        <v>454.1</v>
      </c>
      <c r="BA33" s="33" t="s">
        <v>34</v>
      </c>
      <c r="BB33" s="45">
        <v>-3.11186963223959</v>
      </c>
    </row>
    <row r="34" spans="1:54" s="35" customFormat="1" x14ac:dyDescent="0.25">
      <c r="A34" s="35" t="s">
        <v>137</v>
      </c>
      <c r="B34" s="34">
        <f t="shared" si="0"/>
        <v>9824.1949999999997</v>
      </c>
      <c r="C34" s="34" t="str">
        <f t="shared" si="1"/>
        <v>PPPPPPPPPPPPPPPPPPPP</v>
      </c>
      <c r="D34" s="64" t="s">
        <v>136</v>
      </c>
      <c r="E34" s="48">
        <v>6658.6</v>
      </c>
      <c r="F34" s="41" t="s">
        <v>34</v>
      </c>
      <c r="G34" s="49">
        <v>14093.3</v>
      </c>
      <c r="H34" s="41" t="s">
        <v>34</v>
      </c>
      <c r="I34" s="43">
        <v>2.1165560327996902</v>
      </c>
      <c r="J34" s="48">
        <v>9426.5</v>
      </c>
      <c r="K34" s="41" t="s">
        <v>34</v>
      </c>
      <c r="L34" s="49">
        <v>11220.4</v>
      </c>
      <c r="M34" s="41" t="s">
        <v>34</v>
      </c>
      <c r="N34" s="43">
        <v>1.19030393040895</v>
      </c>
      <c r="O34" s="48">
        <v>7691.2</v>
      </c>
      <c r="P34" s="41" t="s">
        <v>34</v>
      </c>
      <c r="Q34" s="49">
        <v>9183.6</v>
      </c>
      <c r="R34" s="41" t="s">
        <v>34</v>
      </c>
      <c r="S34" s="43">
        <v>1.1940399417516101</v>
      </c>
      <c r="T34" s="48">
        <v>7276.1</v>
      </c>
      <c r="U34" s="41" t="s">
        <v>34</v>
      </c>
      <c r="V34" s="49">
        <v>12734.9</v>
      </c>
      <c r="W34" s="41" t="s">
        <v>34</v>
      </c>
      <c r="X34" s="43">
        <v>1.75023707755528</v>
      </c>
      <c r="Y34" s="48">
        <v>9985.5</v>
      </c>
      <c r="Z34" s="41" t="s">
        <v>34</v>
      </c>
      <c r="AA34" s="49">
        <v>11628.3</v>
      </c>
      <c r="AB34" s="41" t="s">
        <v>34</v>
      </c>
      <c r="AC34" s="43">
        <v>1.1645185519002601</v>
      </c>
      <c r="AD34" s="42">
        <v>9368.9</v>
      </c>
      <c r="AE34" s="41" t="s">
        <v>34</v>
      </c>
      <c r="AF34" s="42">
        <v>6496</v>
      </c>
      <c r="AG34" s="41" t="s">
        <v>34</v>
      </c>
      <c r="AH34" s="43">
        <v>-1.442256773</v>
      </c>
      <c r="AI34" s="44">
        <v>5224.8999999999996</v>
      </c>
      <c r="AJ34" s="35" t="s">
        <v>34</v>
      </c>
      <c r="AK34" s="44">
        <v>11701</v>
      </c>
      <c r="AL34" s="35" t="s">
        <v>34</v>
      </c>
      <c r="AM34" s="35">
        <v>2.239468698</v>
      </c>
      <c r="AN34" s="48">
        <v>10583.7</v>
      </c>
      <c r="AO34" s="41" t="s">
        <v>34</v>
      </c>
      <c r="AP34" s="49">
        <v>16663.099999999999</v>
      </c>
      <c r="AQ34" s="41" t="s">
        <v>34</v>
      </c>
      <c r="AR34" s="43">
        <v>1.57441159518883</v>
      </c>
      <c r="AS34" s="48">
        <v>6669.5</v>
      </c>
      <c r="AT34" s="41" t="s">
        <v>34</v>
      </c>
      <c r="AU34" s="49">
        <v>9343.2999999999993</v>
      </c>
      <c r="AV34" s="41" t="s">
        <v>34</v>
      </c>
      <c r="AW34" s="43">
        <v>1.4008996176624899</v>
      </c>
      <c r="AX34" s="48">
        <v>6557.2</v>
      </c>
      <c r="AY34" s="41" t="s">
        <v>34</v>
      </c>
      <c r="AZ34" s="49">
        <v>13977.9</v>
      </c>
      <c r="BA34" s="41" t="s">
        <v>34</v>
      </c>
      <c r="BB34" s="43">
        <v>2.1316873055572501</v>
      </c>
    </row>
    <row r="35" spans="1:54" x14ac:dyDescent="0.25">
      <c r="A35" t="s">
        <v>138</v>
      </c>
      <c r="B35" s="3">
        <f t="shared" si="0"/>
        <v>25.9255</v>
      </c>
      <c r="C35" s="3" t="str">
        <f t="shared" si="1"/>
        <v>AAAAAAAAAAAAAAAAAAAA</v>
      </c>
      <c r="D35" s="63" t="s">
        <v>136</v>
      </c>
      <c r="E35" s="68">
        <v>14.66</v>
      </c>
      <c r="F35" s="1" t="s">
        <v>35</v>
      </c>
      <c r="G35" s="69">
        <v>10.119999999999999</v>
      </c>
      <c r="H35" s="1" t="s">
        <v>35</v>
      </c>
      <c r="I35" s="2">
        <v>-1.4486166007905099</v>
      </c>
      <c r="J35" s="68">
        <v>39.03</v>
      </c>
      <c r="K35" s="1" t="s">
        <v>35</v>
      </c>
      <c r="L35" s="69">
        <v>12.38</v>
      </c>
      <c r="M35" s="1" t="s">
        <v>35</v>
      </c>
      <c r="N35" s="2">
        <v>-3.1526655896607401</v>
      </c>
      <c r="O35" s="68">
        <v>24.46</v>
      </c>
      <c r="P35" s="1" t="s">
        <v>35</v>
      </c>
      <c r="Q35" s="69">
        <v>17.29</v>
      </c>
      <c r="R35" s="1" t="s">
        <v>35</v>
      </c>
      <c r="S35" s="2">
        <v>-1.4146905725853101</v>
      </c>
      <c r="T35" s="68">
        <v>19.89</v>
      </c>
      <c r="U35" s="1" t="s">
        <v>35</v>
      </c>
      <c r="V35" s="69">
        <v>14.34</v>
      </c>
      <c r="W35" s="1" t="s">
        <v>35</v>
      </c>
      <c r="X35" s="2">
        <v>-1.3870292887029301</v>
      </c>
      <c r="Y35" s="68">
        <v>23.53</v>
      </c>
      <c r="Z35" s="1" t="s">
        <v>35</v>
      </c>
      <c r="AA35" s="69">
        <v>31.47</v>
      </c>
      <c r="AB35" s="1" t="s">
        <v>35</v>
      </c>
      <c r="AC35" s="2">
        <v>1.3374415639609001</v>
      </c>
      <c r="AD35" s="15">
        <v>16.86</v>
      </c>
      <c r="AE35" s="1" t="s">
        <v>35</v>
      </c>
      <c r="AF35" s="15">
        <v>31.57</v>
      </c>
      <c r="AG35" s="1" t="s">
        <v>35</v>
      </c>
      <c r="AH35" s="2">
        <v>1.872479241</v>
      </c>
      <c r="AI35" s="13">
        <v>17.510000000000002</v>
      </c>
      <c r="AJ35" t="s">
        <v>35</v>
      </c>
      <c r="AK35" s="13">
        <v>13.82</v>
      </c>
      <c r="AL35" t="s">
        <v>35</v>
      </c>
      <c r="AM35">
        <v>-1.2670043419999999</v>
      </c>
      <c r="AN35" s="68">
        <v>47.3</v>
      </c>
      <c r="AO35" s="1" t="s">
        <v>35</v>
      </c>
      <c r="AP35" s="69">
        <v>12.93</v>
      </c>
      <c r="AQ35" s="1" t="s">
        <v>35</v>
      </c>
      <c r="AR35" s="2">
        <v>-3.6581593194122202</v>
      </c>
      <c r="AS35" s="68">
        <v>15.17</v>
      </c>
      <c r="AT35" s="1" t="s">
        <v>35</v>
      </c>
      <c r="AU35" s="69">
        <v>37.61</v>
      </c>
      <c r="AV35" s="1" t="s">
        <v>35</v>
      </c>
      <c r="AW35" s="2">
        <v>2.4792353328938699</v>
      </c>
      <c r="AX35" s="68">
        <v>36.770000000000003</v>
      </c>
      <c r="AY35" s="1" t="s">
        <v>35</v>
      </c>
      <c r="AZ35" s="69">
        <v>81.8</v>
      </c>
      <c r="BA35" s="1" t="s">
        <v>35</v>
      </c>
      <c r="BB35" s="2">
        <v>2.2246396518901301</v>
      </c>
    </row>
    <row r="36" spans="1:54" x14ac:dyDescent="0.25">
      <c r="A36" t="s">
        <v>139</v>
      </c>
      <c r="B36" s="3">
        <f t="shared" si="0"/>
        <v>2839.8450000000003</v>
      </c>
      <c r="C36" s="3" t="str">
        <f t="shared" si="1"/>
        <v>PPPPPPPPPPPPPPPPPPPP</v>
      </c>
      <c r="D36" s="63" t="s">
        <v>136</v>
      </c>
      <c r="E36" s="68">
        <v>516.9</v>
      </c>
      <c r="F36" s="1" t="s">
        <v>34</v>
      </c>
      <c r="G36" s="69">
        <v>4760.7</v>
      </c>
      <c r="H36" s="1" t="s">
        <v>34</v>
      </c>
      <c r="I36" s="2">
        <v>9.2100986651189807</v>
      </c>
      <c r="J36" s="68">
        <v>759.7</v>
      </c>
      <c r="K36" s="1" t="s">
        <v>34</v>
      </c>
      <c r="L36" s="69">
        <v>4335.8</v>
      </c>
      <c r="M36" s="1" t="s">
        <v>34</v>
      </c>
      <c r="N36" s="2">
        <v>5.7072528629722301</v>
      </c>
      <c r="O36" s="68">
        <v>2276.6999999999998</v>
      </c>
      <c r="P36" s="1" t="s">
        <v>34</v>
      </c>
      <c r="Q36" s="69">
        <v>3277.2</v>
      </c>
      <c r="R36" s="1" t="s">
        <v>34</v>
      </c>
      <c r="S36" s="2">
        <v>1.43945183818685</v>
      </c>
      <c r="T36" s="68">
        <v>1369.6</v>
      </c>
      <c r="U36" s="1" t="s">
        <v>34</v>
      </c>
      <c r="V36" s="69">
        <v>4446.1000000000004</v>
      </c>
      <c r="W36" s="1" t="s">
        <v>34</v>
      </c>
      <c r="X36" s="2">
        <v>3.2462762850467302</v>
      </c>
      <c r="Y36" s="68">
        <v>246</v>
      </c>
      <c r="Z36" s="1" t="s">
        <v>34</v>
      </c>
      <c r="AA36" s="69">
        <v>5105.1000000000004</v>
      </c>
      <c r="AB36" s="1" t="s">
        <v>34</v>
      </c>
      <c r="AC36" s="2">
        <v>20.752439024390199</v>
      </c>
      <c r="AD36" s="15">
        <v>4405</v>
      </c>
      <c r="AE36" s="1" t="s">
        <v>34</v>
      </c>
      <c r="AF36" s="15">
        <v>1175.5999999999999</v>
      </c>
      <c r="AG36" s="1" t="s">
        <v>34</v>
      </c>
      <c r="AH36" s="2">
        <v>-3.7470227970000001</v>
      </c>
      <c r="AI36" s="13">
        <v>2416.4</v>
      </c>
      <c r="AJ36" t="s">
        <v>34</v>
      </c>
      <c r="AK36" s="13">
        <v>2195.4</v>
      </c>
      <c r="AL36" t="s">
        <v>34</v>
      </c>
      <c r="AM36">
        <v>-1.100665027</v>
      </c>
      <c r="AN36" s="68">
        <v>3458.3</v>
      </c>
      <c r="AO36" s="1" t="s">
        <v>34</v>
      </c>
      <c r="AP36" s="69">
        <v>180.2</v>
      </c>
      <c r="AQ36" s="1" t="s">
        <v>34</v>
      </c>
      <c r="AR36" s="2">
        <v>-19.191453940066602</v>
      </c>
      <c r="AS36" s="68">
        <v>1422.9</v>
      </c>
      <c r="AT36" s="1" t="s">
        <v>34</v>
      </c>
      <c r="AU36" s="69">
        <v>3956.8</v>
      </c>
      <c r="AV36" s="1" t="s">
        <v>34</v>
      </c>
      <c r="AW36" s="2">
        <v>2.7807997751071798</v>
      </c>
      <c r="AX36" s="68">
        <v>1998.8</v>
      </c>
      <c r="AY36" s="1" t="s">
        <v>34</v>
      </c>
      <c r="AZ36" s="69">
        <v>8493.7000000000007</v>
      </c>
      <c r="BA36" s="1" t="s">
        <v>34</v>
      </c>
      <c r="BB36" s="2">
        <v>4.2493996397838698</v>
      </c>
    </row>
    <row r="37" spans="1:54" s="35" customFormat="1" x14ac:dyDescent="0.25">
      <c r="A37" s="35" t="s">
        <v>263</v>
      </c>
      <c r="B37" s="34">
        <f t="shared" ref="B37:B69" si="2">AVERAGE(E37, G37,J37,L37,O37,Q37,T37,V37,Y37,AA37,AD37,AF37,AI37,AK37,AN37,AP37,AS37,AU37,AX37,AZ37)</f>
        <v>1307.2400000000005</v>
      </c>
      <c r="C37" s="34" t="str">
        <f t="shared" si="1"/>
        <v>APAPAPAPAPPAAPPPAPAP</v>
      </c>
      <c r="D37" s="64" t="s">
        <v>262</v>
      </c>
      <c r="E37" s="48">
        <v>39.6</v>
      </c>
      <c r="F37" s="41" t="s">
        <v>35</v>
      </c>
      <c r="G37" s="49">
        <v>2087.3000000000002</v>
      </c>
      <c r="H37" s="41" t="s">
        <v>34</v>
      </c>
      <c r="I37" s="43">
        <v>52.709595959596001</v>
      </c>
      <c r="J37" s="48">
        <v>60.4</v>
      </c>
      <c r="K37" s="41" t="s">
        <v>35</v>
      </c>
      <c r="L37" s="49">
        <v>4871.6000000000004</v>
      </c>
      <c r="M37" s="41" t="s">
        <v>34</v>
      </c>
      <c r="N37" s="43">
        <v>80.6556291390729</v>
      </c>
      <c r="O37" s="48">
        <v>154.80000000000001</v>
      </c>
      <c r="P37" s="41" t="s">
        <v>35</v>
      </c>
      <c r="Q37" s="49">
        <v>1552.4</v>
      </c>
      <c r="R37" s="41" t="s">
        <v>34</v>
      </c>
      <c r="S37" s="43">
        <v>10.0284237726098</v>
      </c>
      <c r="T37" s="48">
        <v>197.2</v>
      </c>
      <c r="U37" s="41" t="s">
        <v>35</v>
      </c>
      <c r="V37" s="49">
        <v>1492.7</v>
      </c>
      <c r="W37" s="41" t="s">
        <v>34</v>
      </c>
      <c r="X37" s="43">
        <v>7.5694726166328596</v>
      </c>
      <c r="Y37" s="48">
        <v>75.099999999999994</v>
      </c>
      <c r="Z37" s="41" t="s">
        <v>35</v>
      </c>
      <c r="AA37" s="49">
        <v>1654.2</v>
      </c>
      <c r="AB37" s="41" t="s">
        <v>34</v>
      </c>
      <c r="AC37" s="43">
        <v>22.026631158455402</v>
      </c>
      <c r="AD37" s="42">
        <v>1056</v>
      </c>
      <c r="AE37" s="41" t="s">
        <v>34</v>
      </c>
      <c r="AF37" s="42">
        <v>47</v>
      </c>
      <c r="AG37" s="41" t="s">
        <v>35</v>
      </c>
      <c r="AH37" s="43">
        <v>-22.468085110000001</v>
      </c>
      <c r="AI37" s="44">
        <v>89.1</v>
      </c>
      <c r="AJ37" s="35" t="s">
        <v>35</v>
      </c>
      <c r="AK37" s="44">
        <v>4101.3</v>
      </c>
      <c r="AL37" s="35" t="s">
        <v>34</v>
      </c>
      <c r="AM37" s="35">
        <v>46.030303029999999</v>
      </c>
      <c r="AN37" s="48">
        <v>223.4</v>
      </c>
      <c r="AO37" s="41" t="s">
        <v>34</v>
      </c>
      <c r="AP37" s="49">
        <v>2191.9</v>
      </c>
      <c r="AQ37" s="41" t="s">
        <v>34</v>
      </c>
      <c r="AR37" s="43">
        <v>9.8115487914055493</v>
      </c>
      <c r="AS37" s="48">
        <v>102.9</v>
      </c>
      <c r="AT37" s="41" t="s">
        <v>35</v>
      </c>
      <c r="AU37" s="49">
        <v>2602.5</v>
      </c>
      <c r="AV37" s="41" t="s">
        <v>34</v>
      </c>
      <c r="AW37" s="43">
        <v>25.291545189504401</v>
      </c>
      <c r="AX37" s="48">
        <v>69.5</v>
      </c>
      <c r="AY37" s="41" t="s">
        <v>35</v>
      </c>
      <c r="AZ37" s="49">
        <v>3475.9</v>
      </c>
      <c r="BA37" s="41" t="s">
        <v>34</v>
      </c>
      <c r="BB37" s="43">
        <v>50.0129496402878</v>
      </c>
    </row>
    <row r="38" spans="1:54" s="35" customFormat="1" x14ac:dyDescent="0.25">
      <c r="A38" s="35" t="s">
        <v>201</v>
      </c>
      <c r="B38" s="34">
        <f t="shared" si="2"/>
        <v>101.06500000000001</v>
      </c>
      <c r="C38" s="34" t="str">
        <f t="shared" si="1"/>
        <v>AAAPAAAAAAAAAAAAAAAA</v>
      </c>
      <c r="D38" s="64" t="s">
        <v>200</v>
      </c>
      <c r="E38" s="48">
        <v>120</v>
      </c>
      <c r="F38" s="41" t="s">
        <v>35</v>
      </c>
      <c r="G38" s="49">
        <v>119.4</v>
      </c>
      <c r="H38" s="41" t="s">
        <v>35</v>
      </c>
      <c r="I38" s="43">
        <v>-1.0050251256281399</v>
      </c>
      <c r="J38" s="48">
        <v>104.1</v>
      </c>
      <c r="K38" s="41" t="s">
        <v>35</v>
      </c>
      <c r="L38" s="49">
        <v>152.30000000000001</v>
      </c>
      <c r="M38" s="41" t="s">
        <v>34</v>
      </c>
      <c r="N38" s="43">
        <v>1.46301633045149</v>
      </c>
      <c r="O38" s="48">
        <v>141.30000000000001</v>
      </c>
      <c r="P38" s="41" t="s">
        <v>35</v>
      </c>
      <c r="Q38" s="49">
        <v>23.8</v>
      </c>
      <c r="R38" s="41" t="s">
        <v>35</v>
      </c>
      <c r="S38" s="43">
        <v>-5.9369747899159702</v>
      </c>
      <c r="T38" s="48">
        <v>181</v>
      </c>
      <c r="U38" s="41" t="s">
        <v>35</v>
      </c>
      <c r="V38" s="49">
        <v>104.1</v>
      </c>
      <c r="W38" s="41" t="s">
        <v>35</v>
      </c>
      <c r="X38" s="43">
        <v>-1.73871277617675</v>
      </c>
      <c r="Y38" s="48">
        <v>43.8</v>
      </c>
      <c r="Z38" s="41" t="s">
        <v>35</v>
      </c>
      <c r="AA38" s="49">
        <v>104.4</v>
      </c>
      <c r="AB38" s="41" t="s">
        <v>35</v>
      </c>
      <c r="AC38" s="43">
        <v>2.3835616438356202</v>
      </c>
      <c r="AD38" s="42">
        <v>95.1</v>
      </c>
      <c r="AE38" s="41" t="s">
        <v>35</v>
      </c>
      <c r="AF38" s="42">
        <v>69</v>
      </c>
      <c r="AG38" s="41" t="s">
        <v>35</v>
      </c>
      <c r="AH38" s="43">
        <v>-1.3782608700000001</v>
      </c>
      <c r="AI38" s="44">
        <v>65.5</v>
      </c>
      <c r="AJ38" s="35" t="s">
        <v>35</v>
      </c>
      <c r="AK38" s="44">
        <v>135.5</v>
      </c>
      <c r="AL38" s="35" t="s">
        <v>35</v>
      </c>
      <c r="AM38" s="35">
        <v>2.0687022900000001</v>
      </c>
      <c r="AN38" s="48">
        <v>87.4</v>
      </c>
      <c r="AO38" s="41" t="s">
        <v>35</v>
      </c>
      <c r="AP38" s="49">
        <v>112.7</v>
      </c>
      <c r="AQ38" s="41" t="s">
        <v>35</v>
      </c>
      <c r="AR38" s="43">
        <v>1.2894736842105301</v>
      </c>
      <c r="AS38" s="48">
        <v>35.4</v>
      </c>
      <c r="AT38" s="41" t="s">
        <v>35</v>
      </c>
      <c r="AU38" s="49">
        <v>91.9</v>
      </c>
      <c r="AV38" s="41" t="s">
        <v>35</v>
      </c>
      <c r="AW38" s="43">
        <v>2.5960451977401102</v>
      </c>
      <c r="AX38" s="48">
        <v>64.3</v>
      </c>
      <c r="AY38" s="41" t="s">
        <v>35</v>
      </c>
      <c r="AZ38" s="49">
        <v>170.3</v>
      </c>
      <c r="BA38" s="41" t="s">
        <v>35</v>
      </c>
      <c r="BB38" s="43">
        <v>2.6485225505443202</v>
      </c>
    </row>
    <row r="39" spans="1:54" x14ac:dyDescent="0.25">
      <c r="A39" t="s">
        <v>202</v>
      </c>
      <c r="B39" s="3">
        <f t="shared" si="2"/>
        <v>34.933499999999995</v>
      </c>
      <c r="C39" s="3" t="str">
        <f t="shared" si="1"/>
        <v>AAAAAAAAAAAAAAAAAAAA</v>
      </c>
      <c r="D39" s="63" t="s">
        <v>200</v>
      </c>
      <c r="E39" s="68">
        <v>19.829999999999998</v>
      </c>
      <c r="F39" s="1" t="s">
        <v>35</v>
      </c>
      <c r="G39" s="69">
        <v>66.19</v>
      </c>
      <c r="H39" s="1" t="s">
        <v>35</v>
      </c>
      <c r="I39" s="2">
        <v>3.3378719112455899</v>
      </c>
      <c r="J39" s="68">
        <v>33.590000000000003</v>
      </c>
      <c r="K39" s="1" t="s">
        <v>35</v>
      </c>
      <c r="L39" s="69">
        <v>6.97</v>
      </c>
      <c r="M39" s="1" t="s">
        <v>35</v>
      </c>
      <c r="N39" s="2">
        <v>-4.8192252510760403</v>
      </c>
      <c r="O39" s="68">
        <v>45.38</v>
      </c>
      <c r="P39" s="1" t="s">
        <v>35</v>
      </c>
      <c r="Q39" s="69">
        <v>6.88</v>
      </c>
      <c r="R39" s="1" t="s">
        <v>35</v>
      </c>
      <c r="S39" s="2">
        <v>-6.5959302325581399</v>
      </c>
      <c r="T39" s="68">
        <v>25.08</v>
      </c>
      <c r="U39" s="1" t="s">
        <v>35</v>
      </c>
      <c r="V39" s="69">
        <v>12.12</v>
      </c>
      <c r="W39" s="1" t="s">
        <v>35</v>
      </c>
      <c r="X39" s="2">
        <v>-2.0693069306930698</v>
      </c>
      <c r="Y39" s="68">
        <v>16.27</v>
      </c>
      <c r="Z39" s="1" t="s">
        <v>35</v>
      </c>
      <c r="AA39" s="69">
        <v>8.09</v>
      </c>
      <c r="AB39" s="1" t="s">
        <v>35</v>
      </c>
      <c r="AC39" s="2">
        <v>-2.01112484548826</v>
      </c>
      <c r="AD39" s="15">
        <v>17.399999999999999</v>
      </c>
      <c r="AE39" s="1" t="s">
        <v>35</v>
      </c>
      <c r="AF39" s="15">
        <v>9.74</v>
      </c>
      <c r="AG39" s="1" t="s">
        <v>35</v>
      </c>
      <c r="AH39" s="2">
        <v>-1.7864476389999999</v>
      </c>
      <c r="AI39" s="13">
        <v>17.46</v>
      </c>
      <c r="AJ39" t="s">
        <v>35</v>
      </c>
      <c r="AK39" s="13">
        <v>48.72</v>
      </c>
      <c r="AL39" t="s">
        <v>35</v>
      </c>
      <c r="AM39">
        <v>2.7903780070000002</v>
      </c>
      <c r="AN39" s="68">
        <v>86.67</v>
      </c>
      <c r="AO39" s="1" t="s">
        <v>35</v>
      </c>
      <c r="AP39" s="69">
        <v>13.76</v>
      </c>
      <c r="AQ39" s="1" t="s">
        <v>35</v>
      </c>
      <c r="AR39" s="2">
        <v>-6.2986918604651203</v>
      </c>
      <c r="AS39" s="68">
        <v>50.01</v>
      </c>
      <c r="AT39" s="1" t="s">
        <v>35</v>
      </c>
      <c r="AU39" s="69">
        <v>44.96</v>
      </c>
      <c r="AV39" s="1" t="s">
        <v>35</v>
      </c>
      <c r="AW39" s="2">
        <v>-1.11232206405694</v>
      </c>
      <c r="AX39" s="68">
        <v>114.27</v>
      </c>
      <c r="AY39" s="1" t="s">
        <v>35</v>
      </c>
      <c r="AZ39" s="69">
        <v>55.28</v>
      </c>
      <c r="BA39" s="1" t="s">
        <v>35</v>
      </c>
      <c r="BB39" s="2">
        <v>-2.0671128798842302</v>
      </c>
    </row>
    <row r="40" spans="1:54" x14ac:dyDescent="0.25">
      <c r="A40" t="s">
        <v>206</v>
      </c>
      <c r="B40" s="3">
        <f t="shared" si="2"/>
        <v>16.725999999999996</v>
      </c>
      <c r="C40" s="3" t="str">
        <f t="shared" si="1"/>
        <v>AAAAAAAAAAAAAAAAAAAA</v>
      </c>
      <c r="D40" s="63" t="s">
        <v>205</v>
      </c>
      <c r="E40" s="68">
        <v>6.1</v>
      </c>
      <c r="F40" s="1" t="s">
        <v>35</v>
      </c>
      <c r="G40" s="69">
        <v>8.6999999999999993</v>
      </c>
      <c r="H40" s="1" t="s">
        <v>35</v>
      </c>
      <c r="I40" s="2">
        <v>1.42622950819672</v>
      </c>
      <c r="J40" s="68">
        <v>14.6</v>
      </c>
      <c r="K40" s="1" t="s">
        <v>35</v>
      </c>
      <c r="L40" s="69">
        <v>8.01</v>
      </c>
      <c r="M40" s="1" t="s">
        <v>35</v>
      </c>
      <c r="N40" s="2">
        <v>-1.8227215980025</v>
      </c>
      <c r="O40" s="68">
        <v>6.47</v>
      </c>
      <c r="P40" s="1" t="s">
        <v>35</v>
      </c>
      <c r="Q40" s="69">
        <v>7.8</v>
      </c>
      <c r="R40" s="1" t="s">
        <v>35</v>
      </c>
      <c r="S40" s="2">
        <v>1.2055641421947401</v>
      </c>
      <c r="T40" s="68">
        <v>8.5</v>
      </c>
      <c r="U40" s="1" t="s">
        <v>35</v>
      </c>
      <c r="V40" s="69">
        <v>25.9</v>
      </c>
      <c r="W40" s="1" t="s">
        <v>35</v>
      </c>
      <c r="X40" s="2">
        <v>3.0470588235294098</v>
      </c>
      <c r="Y40" s="68">
        <v>52.7</v>
      </c>
      <c r="Z40" s="1" t="s">
        <v>35</v>
      </c>
      <c r="AA40" s="69">
        <v>10.1</v>
      </c>
      <c r="AB40" s="1" t="s">
        <v>35</v>
      </c>
      <c r="AC40" s="2">
        <v>-5.2178217821782198</v>
      </c>
      <c r="AD40" s="15">
        <v>31.5</v>
      </c>
      <c r="AE40" s="1" t="s">
        <v>35</v>
      </c>
      <c r="AF40" s="15">
        <v>9.3000000000000007</v>
      </c>
      <c r="AG40" s="1" t="s">
        <v>35</v>
      </c>
      <c r="AH40" s="2">
        <v>-3.3870967740000002</v>
      </c>
      <c r="AI40" s="13">
        <v>9.6</v>
      </c>
      <c r="AJ40" t="s">
        <v>35</v>
      </c>
      <c r="AK40" s="13">
        <v>6.92</v>
      </c>
      <c r="AL40" t="s">
        <v>35</v>
      </c>
      <c r="AM40">
        <v>-1.3872832369999999</v>
      </c>
      <c r="AN40" s="68">
        <v>18.7</v>
      </c>
      <c r="AO40" s="1" t="s">
        <v>35</v>
      </c>
      <c r="AP40" s="69">
        <v>6.55</v>
      </c>
      <c r="AQ40" s="1" t="s">
        <v>35</v>
      </c>
      <c r="AR40" s="2">
        <v>-2.8549618320610701</v>
      </c>
      <c r="AS40" s="68">
        <v>25.5</v>
      </c>
      <c r="AT40" s="1" t="s">
        <v>35</v>
      </c>
      <c r="AU40" s="69">
        <v>8.51</v>
      </c>
      <c r="AV40" s="1" t="s">
        <v>35</v>
      </c>
      <c r="AW40" s="2">
        <v>-2.9964747356051702</v>
      </c>
      <c r="AX40" s="68">
        <v>59.9</v>
      </c>
      <c r="AY40" s="1" t="s">
        <v>35</v>
      </c>
      <c r="AZ40" s="69">
        <v>9.16</v>
      </c>
      <c r="BA40" s="1" t="s">
        <v>35</v>
      </c>
      <c r="BB40" s="2">
        <v>-6.5393013100436699</v>
      </c>
    </row>
    <row r="41" spans="1:54" s="35" customFormat="1" x14ac:dyDescent="0.25">
      <c r="A41" s="35" t="s">
        <v>207</v>
      </c>
      <c r="B41" s="34">
        <f t="shared" si="2"/>
        <v>336.90500000000003</v>
      </c>
      <c r="C41" s="34" t="str">
        <f t="shared" si="1"/>
        <v>PPPPPPPPPPPPPPPPPPPP</v>
      </c>
      <c r="D41" s="64" t="s">
        <v>205</v>
      </c>
      <c r="E41" s="48">
        <v>220.6</v>
      </c>
      <c r="F41" s="41" t="s">
        <v>34</v>
      </c>
      <c r="G41" s="49">
        <v>181</v>
      </c>
      <c r="H41" s="41" t="s">
        <v>34</v>
      </c>
      <c r="I41" s="43">
        <v>-1.21878453038674</v>
      </c>
      <c r="J41" s="48">
        <v>322.8</v>
      </c>
      <c r="K41" s="41" t="s">
        <v>34</v>
      </c>
      <c r="L41" s="49">
        <v>205.1</v>
      </c>
      <c r="M41" s="41" t="s">
        <v>34</v>
      </c>
      <c r="N41" s="43">
        <v>-1.57386640663091</v>
      </c>
      <c r="O41" s="48">
        <v>354.1</v>
      </c>
      <c r="P41" s="41" t="s">
        <v>34</v>
      </c>
      <c r="Q41" s="49">
        <v>325.60000000000002</v>
      </c>
      <c r="R41" s="41" t="s">
        <v>34</v>
      </c>
      <c r="S41" s="43">
        <v>-1.0875307125307101</v>
      </c>
      <c r="T41" s="48">
        <v>457.1</v>
      </c>
      <c r="U41" s="41" t="s">
        <v>34</v>
      </c>
      <c r="V41" s="49">
        <v>283.8</v>
      </c>
      <c r="W41" s="41" t="s">
        <v>34</v>
      </c>
      <c r="X41" s="43">
        <v>-1.6106412966878101</v>
      </c>
      <c r="Y41" s="48">
        <v>219</v>
      </c>
      <c r="Z41" s="41" t="s">
        <v>34</v>
      </c>
      <c r="AA41" s="49">
        <v>289.8</v>
      </c>
      <c r="AB41" s="41" t="s">
        <v>34</v>
      </c>
      <c r="AC41" s="43">
        <v>1.32328767123288</v>
      </c>
      <c r="AD41" s="42">
        <v>373.1</v>
      </c>
      <c r="AE41" s="41" t="s">
        <v>34</v>
      </c>
      <c r="AF41" s="42">
        <v>343</v>
      </c>
      <c r="AG41" s="41" t="s">
        <v>34</v>
      </c>
      <c r="AH41" s="43">
        <v>-1.087755102</v>
      </c>
      <c r="AI41" s="44">
        <v>404.5</v>
      </c>
      <c r="AJ41" s="35" t="s">
        <v>34</v>
      </c>
      <c r="AK41" s="44">
        <v>317</v>
      </c>
      <c r="AL41" s="35" t="s">
        <v>34</v>
      </c>
      <c r="AM41" s="35">
        <v>-1.276025237</v>
      </c>
      <c r="AN41" s="48">
        <v>381.6</v>
      </c>
      <c r="AO41" s="41" t="s">
        <v>34</v>
      </c>
      <c r="AP41" s="49">
        <v>186.5</v>
      </c>
      <c r="AQ41" s="41" t="s">
        <v>34</v>
      </c>
      <c r="AR41" s="43">
        <v>-2.04611260053619</v>
      </c>
      <c r="AS41" s="48">
        <v>350.2</v>
      </c>
      <c r="AT41" s="41" t="s">
        <v>34</v>
      </c>
      <c r="AU41" s="49">
        <v>626.29999999999995</v>
      </c>
      <c r="AV41" s="41" t="s">
        <v>34</v>
      </c>
      <c r="AW41" s="43">
        <v>1.7884066247858399</v>
      </c>
      <c r="AX41" s="48">
        <v>424.5</v>
      </c>
      <c r="AY41" s="41" t="s">
        <v>34</v>
      </c>
      <c r="AZ41" s="49">
        <v>472.5</v>
      </c>
      <c r="BA41" s="41" t="s">
        <v>34</v>
      </c>
      <c r="BB41" s="43">
        <v>1.1130742049469999</v>
      </c>
    </row>
    <row r="42" spans="1:54" s="35" customFormat="1" x14ac:dyDescent="0.25">
      <c r="A42" s="35" t="s">
        <v>297</v>
      </c>
      <c r="B42" s="34">
        <f t="shared" si="2"/>
        <v>3422.0000000000009</v>
      </c>
      <c r="C42" s="34" t="str">
        <f t="shared" si="1"/>
        <v>PPPPPPPPPPPPPPPPPPPP</v>
      </c>
      <c r="D42" s="64" t="s">
        <v>296</v>
      </c>
      <c r="E42" s="48">
        <v>7081.5</v>
      </c>
      <c r="F42" s="41" t="s">
        <v>34</v>
      </c>
      <c r="G42" s="49">
        <v>603.1</v>
      </c>
      <c r="H42" s="41" t="s">
        <v>34</v>
      </c>
      <c r="I42" s="43">
        <v>-11.7418338583983</v>
      </c>
      <c r="J42" s="48">
        <v>5871.1</v>
      </c>
      <c r="K42" s="41" t="s">
        <v>34</v>
      </c>
      <c r="L42" s="49">
        <v>482.4</v>
      </c>
      <c r="M42" s="41" t="s">
        <v>34</v>
      </c>
      <c r="N42" s="43">
        <v>-12.170605306799301</v>
      </c>
      <c r="O42" s="48">
        <v>5918.6</v>
      </c>
      <c r="P42" s="41" t="s">
        <v>34</v>
      </c>
      <c r="Q42" s="49">
        <v>820.6</v>
      </c>
      <c r="R42" s="41" t="s">
        <v>34</v>
      </c>
      <c r="S42" s="43">
        <v>-7.2125274189617397</v>
      </c>
      <c r="T42" s="48">
        <v>6879.5</v>
      </c>
      <c r="U42" s="41" t="s">
        <v>34</v>
      </c>
      <c r="V42" s="49">
        <v>915.4</v>
      </c>
      <c r="W42" s="41" t="s">
        <v>34</v>
      </c>
      <c r="X42" s="43">
        <v>-7.5152938606073896</v>
      </c>
      <c r="Y42" s="48">
        <v>8534.2000000000007</v>
      </c>
      <c r="Z42" s="41" t="s">
        <v>34</v>
      </c>
      <c r="AA42" s="49">
        <v>1268.2</v>
      </c>
      <c r="AB42" s="41" t="s">
        <v>34</v>
      </c>
      <c r="AC42" s="43">
        <v>-6.7293802239394402</v>
      </c>
      <c r="AD42" s="42">
        <v>919.3</v>
      </c>
      <c r="AE42" s="41" t="s">
        <v>34</v>
      </c>
      <c r="AF42" s="42">
        <v>5972.5</v>
      </c>
      <c r="AG42" s="41" t="s">
        <v>34</v>
      </c>
      <c r="AH42" s="43">
        <v>6.4967910370000004</v>
      </c>
      <c r="AI42" s="44">
        <v>6834.1</v>
      </c>
      <c r="AJ42" s="35" t="s">
        <v>34</v>
      </c>
      <c r="AK42" s="44">
        <v>689</v>
      </c>
      <c r="AL42" s="35" t="s">
        <v>34</v>
      </c>
      <c r="AM42" s="35">
        <v>-9.9188679250000007</v>
      </c>
      <c r="AN42" s="48">
        <v>3594.1</v>
      </c>
      <c r="AO42" s="41" t="s">
        <v>34</v>
      </c>
      <c r="AP42" s="49">
        <v>906.3</v>
      </c>
      <c r="AQ42" s="41" t="s">
        <v>34</v>
      </c>
      <c r="AR42" s="43">
        <v>-3.9656846518812801</v>
      </c>
      <c r="AS42" s="48">
        <v>4869</v>
      </c>
      <c r="AT42" s="41" t="s">
        <v>34</v>
      </c>
      <c r="AU42" s="49">
        <v>509.9</v>
      </c>
      <c r="AV42" s="41" t="s">
        <v>34</v>
      </c>
      <c r="AW42" s="43">
        <v>-9.5489311629731297</v>
      </c>
      <c r="AX42" s="48">
        <v>5313.6</v>
      </c>
      <c r="AY42" s="41" t="s">
        <v>34</v>
      </c>
      <c r="AZ42" s="49">
        <v>457.6</v>
      </c>
      <c r="BA42" s="41" t="s">
        <v>34</v>
      </c>
      <c r="BB42" s="43">
        <v>-11.611888111888099</v>
      </c>
    </row>
    <row r="43" spans="1:54" s="35" customFormat="1" x14ac:dyDescent="0.25">
      <c r="A43" s="35" t="s">
        <v>153</v>
      </c>
      <c r="B43" s="34">
        <f t="shared" si="2"/>
        <v>10.5085</v>
      </c>
      <c r="C43" s="34" t="str">
        <f t="shared" si="1"/>
        <v>AAAAAAAAAAAAAAAAAAAA</v>
      </c>
      <c r="D43" s="64" t="s">
        <v>152</v>
      </c>
      <c r="E43" s="48">
        <v>7.3</v>
      </c>
      <c r="F43" s="41" t="s">
        <v>35</v>
      </c>
      <c r="G43" s="49">
        <v>7.42</v>
      </c>
      <c r="H43" s="41" t="s">
        <v>35</v>
      </c>
      <c r="I43" s="43">
        <v>1.0164383561643799</v>
      </c>
      <c r="J43" s="48">
        <v>9.1</v>
      </c>
      <c r="K43" s="41" t="s">
        <v>35</v>
      </c>
      <c r="L43" s="49">
        <v>8.01</v>
      </c>
      <c r="M43" s="41" t="s">
        <v>35</v>
      </c>
      <c r="N43" s="43">
        <v>-1.1360799001248401</v>
      </c>
      <c r="O43" s="48">
        <v>10.7</v>
      </c>
      <c r="P43" s="41" t="s">
        <v>35</v>
      </c>
      <c r="Q43" s="49">
        <v>8.1999999999999993</v>
      </c>
      <c r="R43" s="41" t="s">
        <v>35</v>
      </c>
      <c r="S43" s="43">
        <v>-1.3048780487804901</v>
      </c>
      <c r="T43" s="48">
        <v>12</v>
      </c>
      <c r="U43" s="41" t="s">
        <v>35</v>
      </c>
      <c r="V43" s="49">
        <v>7.25</v>
      </c>
      <c r="W43" s="41" t="s">
        <v>35</v>
      </c>
      <c r="X43" s="43">
        <v>-1.6551724137931001</v>
      </c>
      <c r="Y43" s="48">
        <v>29.5</v>
      </c>
      <c r="Z43" s="41" t="s">
        <v>35</v>
      </c>
      <c r="AA43" s="49">
        <v>7.06</v>
      </c>
      <c r="AB43" s="41" t="s">
        <v>35</v>
      </c>
      <c r="AC43" s="43">
        <v>-4.1784702549575101</v>
      </c>
      <c r="AD43" s="42">
        <v>9.6</v>
      </c>
      <c r="AE43" s="41" t="s">
        <v>35</v>
      </c>
      <c r="AF43" s="42">
        <v>9</v>
      </c>
      <c r="AG43" s="41" t="s">
        <v>35</v>
      </c>
      <c r="AH43" s="43">
        <v>-1.066666667</v>
      </c>
      <c r="AI43" s="44">
        <v>11.3</v>
      </c>
      <c r="AJ43" s="35" t="s">
        <v>35</v>
      </c>
      <c r="AK43" s="44">
        <v>6.92</v>
      </c>
      <c r="AL43" s="35" t="s">
        <v>35</v>
      </c>
      <c r="AM43" s="35">
        <v>-1.6329479769999999</v>
      </c>
      <c r="AN43" s="48">
        <v>11</v>
      </c>
      <c r="AO43" s="41" t="s">
        <v>35</v>
      </c>
      <c r="AP43" s="49">
        <v>6.55</v>
      </c>
      <c r="AQ43" s="41" t="s">
        <v>35</v>
      </c>
      <c r="AR43" s="43">
        <v>-1.6793893129771</v>
      </c>
      <c r="AS43" s="48">
        <v>12.6</v>
      </c>
      <c r="AT43" s="41" t="s">
        <v>35</v>
      </c>
      <c r="AU43" s="49">
        <v>9</v>
      </c>
      <c r="AV43" s="41" t="s">
        <v>35</v>
      </c>
      <c r="AW43" s="43">
        <v>-1.4</v>
      </c>
      <c r="AX43" s="48">
        <v>18.5</v>
      </c>
      <c r="AY43" s="41" t="s">
        <v>35</v>
      </c>
      <c r="AZ43" s="49">
        <v>9.16</v>
      </c>
      <c r="BA43" s="41" t="s">
        <v>35</v>
      </c>
      <c r="BB43" s="43">
        <v>-2.0196506550218301</v>
      </c>
    </row>
    <row r="44" spans="1:54" x14ac:dyDescent="0.25">
      <c r="A44" t="s">
        <v>144</v>
      </c>
      <c r="B44" s="3">
        <f t="shared" si="2"/>
        <v>86.16</v>
      </c>
      <c r="C44" s="3" t="str">
        <f t="shared" si="1"/>
        <v>AAAAAAAAAAAAAAAAAAAA</v>
      </c>
      <c r="D44" s="63" t="s">
        <v>143</v>
      </c>
      <c r="E44" s="68">
        <v>87.4</v>
      </c>
      <c r="F44" s="1" t="s">
        <v>35</v>
      </c>
      <c r="G44" s="69">
        <v>10.7</v>
      </c>
      <c r="H44" s="1" t="s">
        <v>35</v>
      </c>
      <c r="I44" s="2">
        <v>-8.1682242990654199</v>
      </c>
      <c r="J44" s="68">
        <v>106.3</v>
      </c>
      <c r="K44" s="1" t="s">
        <v>35</v>
      </c>
      <c r="L44" s="69">
        <v>126.6</v>
      </c>
      <c r="M44" s="1" t="s">
        <v>35</v>
      </c>
      <c r="N44" s="2">
        <v>1.1909689557855101</v>
      </c>
      <c r="O44" s="68">
        <v>172.3</v>
      </c>
      <c r="P44" s="1" t="s">
        <v>35</v>
      </c>
      <c r="Q44" s="69">
        <v>62.8</v>
      </c>
      <c r="R44" s="1" t="s">
        <v>35</v>
      </c>
      <c r="S44" s="2">
        <v>-2.7436305732484101</v>
      </c>
      <c r="T44" s="68">
        <v>51.7</v>
      </c>
      <c r="U44" s="1" t="s">
        <v>35</v>
      </c>
      <c r="V44" s="69">
        <v>41.3</v>
      </c>
      <c r="W44" s="1" t="s">
        <v>35</v>
      </c>
      <c r="X44" s="2">
        <v>-1.2518159806295399</v>
      </c>
      <c r="Y44" s="68">
        <v>10.199999999999999</v>
      </c>
      <c r="Z44" s="1" t="s">
        <v>35</v>
      </c>
      <c r="AA44" s="69">
        <v>102.7</v>
      </c>
      <c r="AB44" s="1" t="s">
        <v>35</v>
      </c>
      <c r="AC44" s="2">
        <v>10.068627450980401</v>
      </c>
      <c r="AD44" s="15">
        <v>141</v>
      </c>
      <c r="AE44" s="1" t="s">
        <v>35</v>
      </c>
      <c r="AF44" s="15">
        <v>136.9</v>
      </c>
      <c r="AG44" s="1" t="s">
        <v>35</v>
      </c>
      <c r="AH44" s="2">
        <v>-1.029948868</v>
      </c>
      <c r="AI44" s="13">
        <v>102.4</v>
      </c>
      <c r="AJ44" t="s">
        <v>35</v>
      </c>
      <c r="AK44" s="13">
        <v>62</v>
      </c>
      <c r="AL44" t="s">
        <v>35</v>
      </c>
      <c r="AM44">
        <v>-1.651612903</v>
      </c>
      <c r="AN44" s="68">
        <v>104.3</v>
      </c>
      <c r="AO44" s="1" t="s">
        <v>35</v>
      </c>
      <c r="AP44" s="69">
        <v>25.2</v>
      </c>
      <c r="AQ44" s="1" t="s">
        <v>35</v>
      </c>
      <c r="AR44" s="2">
        <v>-4.1388888888888902</v>
      </c>
      <c r="AS44" s="68">
        <v>135.80000000000001</v>
      </c>
      <c r="AT44" s="1" t="s">
        <v>35</v>
      </c>
      <c r="AU44" s="69">
        <v>94</v>
      </c>
      <c r="AV44" s="1" t="s">
        <v>35</v>
      </c>
      <c r="AW44" s="2">
        <v>-1.44468085106383</v>
      </c>
      <c r="AX44" s="68">
        <v>135.80000000000001</v>
      </c>
      <c r="AY44" s="1" t="s">
        <v>35</v>
      </c>
      <c r="AZ44" s="69">
        <v>13.8</v>
      </c>
      <c r="BA44" s="1" t="s">
        <v>35</v>
      </c>
      <c r="BB44" s="2">
        <v>-9.8405797101449295</v>
      </c>
    </row>
    <row r="45" spans="1:54" x14ac:dyDescent="0.25">
      <c r="A45" t="s">
        <v>145</v>
      </c>
      <c r="B45" s="3">
        <f t="shared" si="2"/>
        <v>1587.4549999999999</v>
      </c>
      <c r="C45" s="3" t="str">
        <f t="shared" si="1"/>
        <v>PPPPPPPPPPPPPPPPPPPP</v>
      </c>
      <c r="D45" s="63" t="s">
        <v>143</v>
      </c>
      <c r="E45" s="68">
        <v>2038.9</v>
      </c>
      <c r="F45" s="1" t="s">
        <v>34</v>
      </c>
      <c r="G45" s="69">
        <v>1231.8</v>
      </c>
      <c r="H45" s="1" t="s">
        <v>34</v>
      </c>
      <c r="I45" s="2">
        <v>-1.6552200032472799</v>
      </c>
      <c r="J45" s="68">
        <v>2813.6</v>
      </c>
      <c r="K45" s="1" t="s">
        <v>34</v>
      </c>
      <c r="L45" s="69">
        <v>722.9</v>
      </c>
      <c r="M45" s="1" t="s">
        <v>34</v>
      </c>
      <c r="N45" s="2">
        <v>-3.8921012588186499</v>
      </c>
      <c r="O45" s="68">
        <v>1452.6</v>
      </c>
      <c r="P45" s="1" t="s">
        <v>34</v>
      </c>
      <c r="Q45" s="69">
        <v>894.5</v>
      </c>
      <c r="R45" s="1" t="s">
        <v>34</v>
      </c>
      <c r="S45" s="2">
        <v>-1.62392397987703</v>
      </c>
      <c r="T45" s="68">
        <v>2578.8000000000002</v>
      </c>
      <c r="U45" s="1" t="s">
        <v>34</v>
      </c>
      <c r="V45" s="69">
        <v>1210.2</v>
      </c>
      <c r="W45" s="1" t="s">
        <v>34</v>
      </c>
      <c r="X45" s="2">
        <v>-2.1308874566187401</v>
      </c>
      <c r="Y45" s="68">
        <v>2738.4</v>
      </c>
      <c r="Z45" s="1" t="s">
        <v>34</v>
      </c>
      <c r="AA45" s="69">
        <v>1236.9000000000001</v>
      </c>
      <c r="AB45" s="1" t="s">
        <v>34</v>
      </c>
      <c r="AC45" s="2">
        <v>-2.21392190152801</v>
      </c>
      <c r="AD45" s="15">
        <v>1139.5</v>
      </c>
      <c r="AE45" s="1" t="s">
        <v>34</v>
      </c>
      <c r="AF45" s="15">
        <v>2112.6</v>
      </c>
      <c r="AG45" s="1" t="s">
        <v>34</v>
      </c>
      <c r="AH45" s="2">
        <v>1.85397104</v>
      </c>
      <c r="AI45" s="13">
        <v>2272.8000000000002</v>
      </c>
      <c r="AJ45" t="s">
        <v>34</v>
      </c>
      <c r="AK45" s="13">
        <v>874.4</v>
      </c>
      <c r="AL45" t="s">
        <v>34</v>
      </c>
      <c r="AM45">
        <v>-2.5992680699999999</v>
      </c>
      <c r="AN45" s="68">
        <v>2048</v>
      </c>
      <c r="AO45" s="1" t="s">
        <v>34</v>
      </c>
      <c r="AP45" s="69">
        <v>1056.5</v>
      </c>
      <c r="AQ45" s="1" t="s">
        <v>34</v>
      </c>
      <c r="AR45" s="2">
        <v>-1.93847610033128</v>
      </c>
      <c r="AS45" s="68">
        <v>1626.3</v>
      </c>
      <c r="AT45" s="1" t="s">
        <v>34</v>
      </c>
      <c r="AU45" s="69">
        <v>1226.9000000000001</v>
      </c>
      <c r="AV45" s="1" t="s">
        <v>34</v>
      </c>
      <c r="AW45" s="2">
        <v>-1.3255359034966201</v>
      </c>
      <c r="AX45" s="68">
        <v>1580.4</v>
      </c>
      <c r="AY45" s="1" t="s">
        <v>34</v>
      </c>
      <c r="AZ45" s="69">
        <v>893.1</v>
      </c>
      <c r="BA45" s="1" t="s">
        <v>34</v>
      </c>
      <c r="BB45" s="2">
        <v>-1.7695666778636201</v>
      </c>
    </row>
    <row r="46" spans="1:54" s="35" customFormat="1" x14ac:dyDescent="0.25">
      <c r="A46" s="35" t="s">
        <v>146</v>
      </c>
      <c r="B46" s="34">
        <f t="shared" si="2"/>
        <v>1477.03</v>
      </c>
      <c r="C46" s="34" t="str">
        <f t="shared" si="1"/>
        <v>PPPPPPPPPPPPPPPPPPPP</v>
      </c>
      <c r="D46" s="64" t="s">
        <v>143</v>
      </c>
      <c r="E46" s="48">
        <v>1936.7</v>
      </c>
      <c r="F46" s="41" t="s">
        <v>34</v>
      </c>
      <c r="G46" s="49">
        <v>1107.7</v>
      </c>
      <c r="H46" s="41" t="s">
        <v>34</v>
      </c>
      <c r="I46" s="43">
        <v>-1.7483975805723599</v>
      </c>
      <c r="J46" s="48">
        <v>1743.1</v>
      </c>
      <c r="K46" s="41" t="s">
        <v>34</v>
      </c>
      <c r="L46" s="49">
        <v>650.4</v>
      </c>
      <c r="M46" s="41" t="s">
        <v>34</v>
      </c>
      <c r="N46" s="43">
        <v>-2.6800430504305002</v>
      </c>
      <c r="O46" s="48">
        <v>1783.5</v>
      </c>
      <c r="P46" s="41" t="s">
        <v>34</v>
      </c>
      <c r="Q46" s="49">
        <v>872.6</v>
      </c>
      <c r="R46" s="41" t="s">
        <v>34</v>
      </c>
      <c r="S46" s="43">
        <v>-2.0438918175567302</v>
      </c>
      <c r="T46" s="48">
        <v>1734.9</v>
      </c>
      <c r="U46" s="41" t="s">
        <v>34</v>
      </c>
      <c r="V46" s="49">
        <v>916.4</v>
      </c>
      <c r="W46" s="41" t="s">
        <v>34</v>
      </c>
      <c r="X46" s="43">
        <v>-1.89316892186818</v>
      </c>
      <c r="Y46" s="48">
        <v>1528</v>
      </c>
      <c r="Z46" s="41" t="s">
        <v>34</v>
      </c>
      <c r="AA46" s="49">
        <v>1031</v>
      </c>
      <c r="AB46" s="41" t="s">
        <v>34</v>
      </c>
      <c r="AC46" s="43">
        <v>-1.48205625606208</v>
      </c>
      <c r="AD46" s="42">
        <v>1213</v>
      </c>
      <c r="AE46" s="41" t="s">
        <v>34</v>
      </c>
      <c r="AF46" s="42">
        <v>2391.4</v>
      </c>
      <c r="AG46" s="41" t="s">
        <v>34</v>
      </c>
      <c r="AH46" s="43">
        <v>1.97147568</v>
      </c>
      <c r="AI46" s="44">
        <v>2216.6999999999998</v>
      </c>
      <c r="AJ46" s="35" t="s">
        <v>34</v>
      </c>
      <c r="AK46" s="44">
        <v>630.79999999999995</v>
      </c>
      <c r="AL46" s="35" t="s">
        <v>34</v>
      </c>
      <c r="AM46" s="35">
        <v>-3.5141090679999998</v>
      </c>
      <c r="AN46" s="48">
        <v>2559.1</v>
      </c>
      <c r="AO46" s="41" t="s">
        <v>34</v>
      </c>
      <c r="AP46" s="49">
        <v>990.1</v>
      </c>
      <c r="AQ46" s="41" t="s">
        <v>34</v>
      </c>
      <c r="AR46" s="43">
        <v>-2.5846884153115801</v>
      </c>
      <c r="AS46" s="48">
        <v>2034.9</v>
      </c>
      <c r="AT46" s="41" t="s">
        <v>34</v>
      </c>
      <c r="AU46" s="49">
        <v>803.1</v>
      </c>
      <c r="AV46" s="41" t="s">
        <v>34</v>
      </c>
      <c r="AW46" s="43">
        <v>-2.5338064998132199</v>
      </c>
      <c r="AX46" s="48">
        <v>2532.8000000000002</v>
      </c>
      <c r="AY46" s="41" t="s">
        <v>34</v>
      </c>
      <c r="AZ46" s="49">
        <v>864.4</v>
      </c>
      <c r="BA46" s="41" t="s">
        <v>34</v>
      </c>
      <c r="BB46" s="43">
        <v>-2.93012494215641</v>
      </c>
    </row>
    <row r="47" spans="1:54" s="35" customFormat="1" x14ac:dyDescent="0.25">
      <c r="A47" s="47" t="s">
        <v>336</v>
      </c>
      <c r="B47" s="34">
        <f t="shared" si="2"/>
        <v>686.03700000000003</v>
      </c>
      <c r="C47" s="34" t="str">
        <f t="shared" si="1"/>
        <v>PAPAPAPAPAAPPAPAPAPA</v>
      </c>
      <c r="D47" s="64" t="s">
        <v>337</v>
      </c>
      <c r="E47" s="48">
        <v>1336.1</v>
      </c>
      <c r="F47" s="41" t="s">
        <v>34</v>
      </c>
      <c r="G47" s="49">
        <v>42.2</v>
      </c>
      <c r="H47" s="41" t="s">
        <v>35</v>
      </c>
      <c r="I47" s="45">
        <v>-31.661137440758299</v>
      </c>
      <c r="J47" s="48">
        <v>847.1</v>
      </c>
      <c r="K47" s="41" t="s">
        <v>34</v>
      </c>
      <c r="L47" s="49">
        <v>43.5</v>
      </c>
      <c r="M47" s="41" t="s">
        <v>35</v>
      </c>
      <c r="N47" s="45">
        <v>-19.473563218390801</v>
      </c>
      <c r="O47" s="48">
        <v>1988.4</v>
      </c>
      <c r="P47" s="41" t="s">
        <v>34</v>
      </c>
      <c r="Q47" s="49">
        <v>6.52</v>
      </c>
      <c r="R47" s="41" t="s">
        <v>35</v>
      </c>
      <c r="S47" s="45">
        <v>-304.96932515337397</v>
      </c>
      <c r="T47" s="48">
        <v>657.5</v>
      </c>
      <c r="U47" s="41" t="s">
        <v>34</v>
      </c>
      <c r="V47" s="49">
        <v>90.6</v>
      </c>
      <c r="W47" s="41" t="s">
        <v>35</v>
      </c>
      <c r="X47" s="45">
        <v>-7.2571743929359798</v>
      </c>
      <c r="Y47" s="48">
        <v>1251.5999999999999</v>
      </c>
      <c r="Z47" s="41" t="s">
        <v>34</v>
      </c>
      <c r="AA47" s="49">
        <v>58.7</v>
      </c>
      <c r="AB47" s="41" t="s">
        <v>35</v>
      </c>
      <c r="AC47" s="74">
        <v>-21.3219761499148</v>
      </c>
      <c r="AD47" s="42">
        <v>9.6</v>
      </c>
      <c r="AE47" s="41" t="s">
        <v>35</v>
      </c>
      <c r="AF47" s="49">
        <v>1815.5</v>
      </c>
      <c r="AG47" s="41" t="s">
        <v>34</v>
      </c>
      <c r="AH47" s="46">
        <v>189.114583333333</v>
      </c>
      <c r="AI47" s="50">
        <v>2436.8000000000002</v>
      </c>
      <c r="AJ47" s="35" t="s">
        <v>34</v>
      </c>
      <c r="AK47" s="50">
        <v>36.4</v>
      </c>
      <c r="AL47" s="35" t="s">
        <v>35</v>
      </c>
      <c r="AM47" s="45">
        <v>-66.945054945054906</v>
      </c>
      <c r="AN47" s="48">
        <v>648.9</v>
      </c>
      <c r="AO47" s="41" t="s">
        <v>34</v>
      </c>
      <c r="AP47" s="49">
        <v>6.55</v>
      </c>
      <c r="AQ47" s="41" t="s">
        <v>35</v>
      </c>
      <c r="AR47" s="45">
        <v>-99.068702290076303</v>
      </c>
      <c r="AS47" s="51">
        <v>1255.5</v>
      </c>
      <c r="AT47" s="41" t="s">
        <v>34</v>
      </c>
      <c r="AU47" s="49">
        <v>8.51</v>
      </c>
      <c r="AV47" s="41" t="s">
        <v>35</v>
      </c>
      <c r="AW47" s="45">
        <v>-147.532314923619</v>
      </c>
      <c r="AX47" s="48">
        <v>1171.5999999999999</v>
      </c>
      <c r="AY47" s="41" t="s">
        <v>34</v>
      </c>
      <c r="AZ47" s="49">
        <v>9.16</v>
      </c>
      <c r="BA47" s="41" t="s">
        <v>35</v>
      </c>
      <c r="BB47" s="45">
        <v>-127.903930131004</v>
      </c>
    </row>
    <row r="48" spans="1:54" s="35" customFormat="1" x14ac:dyDescent="0.25">
      <c r="A48" s="47" t="s">
        <v>338</v>
      </c>
      <c r="B48" s="34">
        <f t="shared" si="2"/>
        <v>267.44500000000005</v>
      </c>
      <c r="C48" s="34" t="str">
        <f t="shared" si="1"/>
        <v>MPAPAMAAAAPAAPAAAMPP</v>
      </c>
      <c r="D48" s="64" t="s">
        <v>339</v>
      </c>
      <c r="E48" s="48">
        <v>254.6</v>
      </c>
      <c r="F48" s="41" t="s">
        <v>39</v>
      </c>
      <c r="G48" s="49">
        <v>158</v>
      </c>
      <c r="H48" s="41" t="s">
        <v>34</v>
      </c>
      <c r="I48" s="43">
        <v>-1.6113924050632911</v>
      </c>
      <c r="J48" s="48">
        <v>321.60000000000002</v>
      </c>
      <c r="K48" s="41" t="s">
        <v>35</v>
      </c>
      <c r="L48" s="49">
        <v>221.5</v>
      </c>
      <c r="M48" s="41" t="s">
        <v>34</v>
      </c>
      <c r="N48" s="43">
        <v>-1.4519187358916481</v>
      </c>
      <c r="O48" s="48">
        <v>319.60000000000002</v>
      </c>
      <c r="P48" s="41" t="s">
        <v>35</v>
      </c>
      <c r="Q48" s="49">
        <v>266.7</v>
      </c>
      <c r="R48" s="41" t="s">
        <v>39</v>
      </c>
      <c r="S48" s="43">
        <v>-1.1983502062242222</v>
      </c>
      <c r="T48" s="48">
        <v>355.1</v>
      </c>
      <c r="U48" s="41" t="s">
        <v>35</v>
      </c>
      <c r="V48" s="49">
        <v>204.4</v>
      </c>
      <c r="W48" s="41" t="s">
        <v>35</v>
      </c>
      <c r="X48" s="43">
        <v>-1.7372798434442271</v>
      </c>
      <c r="Y48" s="48">
        <v>201.9</v>
      </c>
      <c r="Z48" s="41" t="s">
        <v>35</v>
      </c>
      <c r="AA48" s="49">
        <v>175.5</v>
      </c>
      <c r="AB48" s="41" t="s">
        <v>35</v>
      </c>
      <c r="AC48" s="43">
        <v>-1.1504273504273503</v>
      </c>
      <c r="AD48" s="42">
        <v>351.4</v>
      </c>
      <c r="AE48" s="41" t="s">
        <v>34</v>
      </c>
      <c r="AF48" s="49">
        <v>293.8</v>
      </c>
      <c r="AG48" s="41" t="s">
        <v>35</v>
      </c>
      <c r="AH48" s="43">
        <v>-1.1960517358747447</v>
      </c>
      <c r="AI48" s="50">
        <v>236.9</v>
      </c>
      <c r="AJ48" s="35" t="s">
        <v>35</v>
      </c>
      <c r="AK48" s="50">
        <v>220</v>
      </c>
      <c r="AL48" s="35" t="s">
        <v>34</v>
      </c>
      <c r="AM48" s="35">
        <v>-1.0768181818181819</v>
      </c>
      <c r="AN48" s="48">
        <v>286.10000000000002</v>
      </c>
      <c r="AO48" s="41" t="s">
        <v>35</v>
      </c>
      <c r="AP48" s="49">
        <v>143.5</v>
      </c>
      <c r="AQ48" s="41" t="s">
        <v>35</v>
      </c>
      <c r="AR48" s="43">
        <v>-1.9937282229965159</v>
      </c>
      <c r="AS48" s="51">
        <v>336.3</v>
      </c>
      <c r="AT48" s="41" t="s">
        <v>35</v>
      </c>
      <c r="AU48" s="49">
        <v>244.7</v>
      </c>
      <c r="AV48" s="41" t="s">
        <v>39</v>
      </c>
      <c r="AW48" s="43">
        <v>-1.3743359215365754</v>
      </c>
      <c r="AX48" s="48">
        <v>394.8</v>
      </c>
      <c r="AY48" s="41" t="s">
        <v>34</v>
      </c>
      <c r="AZ48" s="49">
        <v>362.5</v>
      </c>
      <c r="BA48" s="41" t="s">
        <v>34</v>
      </c>
      <c r="BB48" s="43">
        <v>-1.0891034482758621</v>
      </c>
    </row>
    <row r="49" spans="1:54" s="35" customFormat="1" x14ac:dyDescent="0.25">
      <c r="A49" s="47" t="s">
        <v>340</v>
      </c>
      <c r="B49" s="34">
        <f t="shared" si="2"/>
        <v>943.66999999999985</v>
      </c>
      <c r="C49" s="34" t="str">
        <f t="shared" si="1"/>
        <v>PPPPPPPPPPPPPPPPPPPP</v>
      </c>
      <c r="D49" s="64" t="s">
        <v>341</v>
      </c>
      <c r="E49" s="48">
        <v>1314.8</v>
      </c>
      <c r="F49" s="41" t="s">
        <v>34</v>
      </c>
      <c r="G49" s="49">
        <v>713.3</v>
      </c>
      <c r="H49" s="41" t="s">
        <v>34</v>
      </c>
      <c r="I49" s="43">
        <v>-1.8432637039113977</v>
      </c>
      <c r="J49" s="48">
        <v>1102.5999999999999</v>
      </c>
      <c r="K49" s="41" t="s">
        <v>34</v>
      </c>
      <c r="L49" s="49">
        <v>758.2</v>
      </c>
      <c r="M49" s="41" t="s">
        <v>34</v>
      </c>
      <c r="N49" s="43">
        <v>-1.4542337114217883</v>
      </c>
      <c r="O49" s="48">
        <v>1060.5999999999999</v>
      </c>
      <c r="P49" s="41" t="s">
        <v>34</v>
      </c>
      <c r="Q49" s="49">
        <v>776.1</v>
      </c>
      <c r="R49" s="41" t="s">
        <v>34</v>
      </c>
      <c r="S49" s="43">
        <v>-1.3665764721041103</v>
      </c>
      <c r="T49" s="48">
        <v>901.8</v>
      </c>
      <c r="U49" s="41" t="s">
        <v>34</v>
      </c>
      <c r="V49" s="49">
        <v>723.3</v>
      </c>
      <c r="W49" s="41" t="s">
        <v>34</v>
      </c>
      <c r="X49" s="43">
        <v>-1.2467855661551224</v>
      </c>
      <c r="Y49" s="48">
        <v>1249.5999999999999</v>
      </c>
      <c r="Z49" s="41" t="s">
        <v>34</v>
      </c>
      <c r="AA49" s="49">
        <v>703.6</v>
      </c>
      <c r="AB49" s="41" t="s">
        <v>34</v>
      </c>
      <c r="AC49" s="43">
        <v>-1.7760090960773165</v>
      </c>
      <c r="AD49" s="42">
        <v>661.5</v>
      </c>
      <c r="AE49" s="41" t="s">
        <v>34</v>
      </c>
      <c r="AF49" s="49">
        <v>1237.8</v>
      </c>
      <c r="AG49" s="41" t="s">
        <v>34</v>
      </c>
      <c r="AH49" s="43">
        <v>1.8712018140589568</v>
      </c>
      <c r="AI49" s="50">
        <v>956.9</v>
      </c>
      <c r="AJ49" s="35" t="s">
        <v>34</v>
      </c>
      <c r="AK49" s="50">
        <v>672.9</v>
      </c>
      <c r="AL49" s="35" t="s">
        <v>34</v>
      </c>
      <c r="AM49" s="35">
        <v>-1.422053796998068</v>
      </c>
      <c r="AN49" s="48">
        <v>1057</v>
      </c>
      <c r="AO49" s="41" t="s">
        <v>34</v>
      </c>
      <c r="AP49" s="49">
        <v>1191.0999999999999</v>
      </c>
      <c r="AQ49" s="41" t="s">
        <v>34</v>
      </c>
      <c r="AR49" s="43">
        <v>1.1268684957426678</v>
      </c>
      <c r="AS49" s="51">
        <v>1008.3</v>
      </c>
      <c r="AT49" s="41" t="s">
        <v>34</v>
      </c>
      <c r="AU49" s="49">
        <v>978.2</v>
      </c>
      <c r="AV49" s="41" t="s">
        <v>34</v>
      </c>
      <c r="AW49" s="43">
        <v>-1.0307708035166632</v>
      </c>
      <c r="AX49" s="48">
        <v>800.3</v>
      </c>
      <c r="AY49" s="41" t="s">
        <v>34</v>
      </c>
      <c r="AZ49" s="49">
        <v>1005.5</v>
      </c>
      <c r="BA49" s="41" t="s">
        <v>34</v>
      </c>
      <c r="BB49" s="43">
        <v>1.2564038485567912</v>
      </c>
    </row>
    <row r="50" spans="1:54" s="35" customFormat="1" x14ac:dyDescent="0.25">
      <c r="A50" s="35" t="s">
        <v>218</v>
      </c>
      <c r="B50" s="34">
        <f t="shared" si="2"/>
        <v>274.71499999999997</v>
      </c>
      <c r="C50" s="34" t="str">
        <f t="shared" si="1"/>
        <v>APAPAPAPAPPAAPAPAPAA</v>
      </c>
      <c r="D50" s="64" t="s">
        <v>217</v>
      </c>
      <c r="E50" s="48">
        <v>283.89999999999998</v>
      </c>
      <c r="F50" s="41" t="s">
        <v>35</v>
      </c>
      <c r="G50" s="49">
        <v>224.9</v>
      </c>
      <c r="H50" s="41" t="s">
        <v>34</v>
      </c>
      <c r="I50" s="43">
        <v>-1.2623388172521099</v>
      </c>
      <c r="J50" s="48">
        <v>360</v>
      </c>
      <c r="K50" s="41" t="s">
        <v>35</v>
      </c>
      <c r="L50" s="49">
        <v>372.4</v>
      </c>
      <c r="M50" s="41" t="s">
        <v>34</v>
      </c>
      <c r="N50" s="43">
        <v>1.0344444444444401</v>
      </c>
      <c r="O50" s="48">
        <v>231.4</v>
      </c>
      <c r="P50" s="41" t="s">
        <v>35</v>
      </c>
      <c r="Q50" s="49">
        <v>218.3</v>
      </c>
      <c r="R50" s="41" t="s">
        <v>34</v>
      </c>
      <c r="S50" s="43">
        <v>-1.0600091617040801</v>
      </c>
      <c r="T50" s="48">
        <v>368.2</v>
      </c>
      <c r="U50" s="41" t="s">
        <v>35</v>
      </c>
      <c r="V50" s="49">
        <v>161.9</v>
      </c>
      <c r="W50" s="41" t="s">
        <v>34</v>
      </c>
      <c r="X50" s="43">
        <v>-2.2742433600988301</v>
      </c>
      <c r="Y50" s="48">
        <v>311.60000000000002</v>
      </c>
      <c r="Z50" s="41" t="s">
        <v>35</v>
      </c>
      <c r="AA50" s="49">
        <v>220.4</v>
      </c>
      <c r="AB50" s="41" t="s">
        <v>34</v>
      </c>
      <c r="AC50" s="43">
        <v>-1.41379310344828</v>
      </c>
      <c r="AD50" s="42">
        <v>325.39999999999998</v>
      </c>
      <c r="AE50" s="41" t="s">
        <v>34</v>
      </c>
      <c r="AF50" s="42">
        <v>253</v>
      </c>
      <c r="AG50" s="41" t="s">
        <v>35</v>
      </c>
      <c r="AH50" s="43">
        <v>-1.2861660079999999</v>
      </c>
      <c r="AI50" s="44">
        <v>239.1</v>
      </c>
      <c r="AJ50" s="35" t="s">
        <v>35</v>
      </c>
      <c r="AK50" s="44">
        <v>245.6</v>
      </c>
      <c r="AL50" s="35" t="s">
        <v>34</v>
      </c>
      <c r="AM50" s="35">
        <v>1.0271852779999999</v>
      </c>
      <c r="AN50" s="48">
        <v>259.2</v>
      </c>
      <c r="AO50" s="41" t="s">
        <v>35</v>
      </c>
      <c r="AP50" s="49">
        <v>229.9</v>
      </c>
      <c r="AQ50" s="41" t="s">
        <v>34</v>
      </c>
      <c r="AR50" s="43">
        <v>-1.12744671596346</v>
      </c>
      <c r="AS50" s="48">
        <v>345</v>
      </c>
      <c r="AT50" s="41" t="s">
        <v>35</v>
      </c>
      <c r="AU50" s="49">
        <v>364.2</v>
      </c>
      <c r="AV50" s="41" t="s">
        <v>34</v>
      </c>
      <c r="AW50" s="43">
        <v>1.05565217391304</v>
      </c>
      <c r="AX50" s="48">
        <v>229.2</v>
      </c>
      <c r="AY50" s="41" t="s">
        <v>35</v>
      </c>
      <c r="AZ50" s="49">
        <v>250.7</v>
      </c>
      <c r="BA50" s="41" t="s">
        <v>35</v>
      </c>
      <c r="BB50" s="43">
        <v>1.0938045375218199</v>
      </c>
    </row>
    <row r="51" spans="1:54" x14ac:dyDescent="0.25">
      <c r="A51" t="s">
        <v>183</v>
      </c>
      <c r="B51" s="3">
        <f t="shared" si="2"/>
        <v>18585.329999999998</v>
      </c>
      <c r="C51" s="3" t="str">
        <f t="shared" si="1"/>
        <v>PPPPPPPPPPPPPPPPPPPP</v>
      </c>
      <c r="D51" s="63" t="s">
        <v>182</v>
      </c>
      <c r="E51" s="68">
        <v>13913.6</v>
      </c>
      <c r="F51" s="1" t="s">
        <v>34</v>
      </c>
      <c r="G51" s="69">
        <v>17399</v>
      </c>
      <c r="H51" s="1" t="s">
        <v>34</v>
      </c>
      <c r="I51" s="2">
        <v>1.2505031048758</v>
      </c>
      <c r="J51" s="68">
        <v>17756.599999999999</v>
      </c>
      <c r="K51" s="1" t="s">
        <v>34</v>
      </c>
      <c r="L51" s="69">
        <v>25558</v>
      </c>
      <c r="M51" s="1" t="s">
        <v>34</v>
      </c>
      <c r="N51" s="2">
        <v>1.4393521282227499</v>
      </c>
      <c r="O51" s="68">
        <v>13600.4</v>
      </c>
      <c r="P51" s="1" t="s">
        <v>34</v>
      </c>
      <c r="Q51" s="69">
        <v>15351.5</v>
      </c>
      <c r="R51" s="1" t="s">
        <v>34</v>
      </c>
      <c r="S51" s="2">
        <v>1.1287535660715899</v>
      </c>
      <c r="T51" s="68">
        <v>17002.5</v>
      </c>
      <c r="U51" s="1" t="s">
        <v>34</v>
      </c>
      <c r="V51" s="69">
        <v>20170.2</v>
      </c>
      <c r="W51" s="1" t="s">
        <v>34</v>
      </c>
      <c r="X51" s="2">
        <v>1.1863078958976601</v>
      </c>
      <c r="Y51" s="68">
        <v>18415.3</v>
      </c>
      <c r="Z51" s="1" t="s">
        <v>34</v>
      </c>
      <c r="AA51" s="69">
        <v>19939.7</v>
      </c>
      <c r="AB51" s="1" t="s">
        <v>34</v>
      </c>
      <c r="AC51" s="2">
        <v>1.08277899355427</v>
      </c>
      <c r="AD51" s="15">
        <v>22223.3</v>
      </c>
      <c r="AE51" s="1" t="s">
        <v>34</v>
      </c>
      <c r="AF51" s="15">
        <v>15319.2</v>
      </c>
      <c r="AG51" s="1" t="s">
        <v>34</v>
      </c>
      <c r="AH51" s="2">
        <v>-1.4506828030000001</v>
      </c>
      <c r="AI51" s="13">
        <v>16944.7</v>
      </c>
      <c r="AJ51" t="s">
        <v>34</v>
      </c>
      <c r="AK51" s="13">
        <v>21679.200000000001</v>
      </c>
      <c r="AL51" t="s">
        <v>34</v>
      </c>
      <c r="AM51">
        <v>1.279408901</v>
      </c>
      <c r="AN51" s="68">
        <v>16693.900000000001</v>
      </c>
      <c r="AO51" s="1" t="s">
        <v>34</v>
      </c>
      <c r="AP51" s="69">
        <v>19890</v>
      </c>
      <c r="AQ51" s="1" t="s">
        <v>34</v>
      </c>
      <c r="AR51" s="2">
        <v>1.19145316552753</v>
      </c>
      <c r="AS51" s="68">
        <v>16420.099999999999</v>
      </c>
      <c r="AT51" s="1" t="s">
        <v>34</v>
      </c>
      <c r="AU51" s="69">
        <v>19640.8</v>
      </c>
      <c r="AV51" s="1" t="s">
        <v>34</v>
      </c>
      <c r="AW51" s="2">
        <v>1.19614375064707</v>
      </c>
      <c r="AX51" s="68">
        <v>17318.3</v>
      </c>
      <c r="AY51" s="1" t="s">
        <v>34</v>
      </c>
      <c r="AZ51" s="69">
        <v>26470.3</v>
      </c>
      <c r="BA51" s="1" t="s">
        <v>34</v>
      </c>
      <c r="BB51" s="2">
        <v>1.52845833597986</v>
      </c>
    </row>
    <row r="52" spans="1:54" x14ac:dyDescent="0.25">
      <c r="A52" t="s">
        <v>184</v>
      </c>
      <c r="B52" s="3">
        <f t="shared" si="2"/>
        <v>21907.765000000003</v>
      </c>
      <c r="C52" s="3" t="str">
        <f t="shared" si="1"/>
        <v>PPPPPPPPPPPPPPPPPPPP</v>
      </c>
      <c r="D52" s="63" t="s">
        <v>182</v>
      </c>
      <c r="E52" s="68">
        <v>18060.900000000001</v>
      </c>
      <c r="F52" s="1" t="s">
        <v>34</v>
      </c>
      <c r="G52" s="69">
        <v>19428.400000000001</v>
      </c>
      <c r="H52" s="1" t="s">
        <v>34</v>
      </c>
      <c r="I52" s="2">
        <v>1.07571604958778</v>
      </c>
      <c r="J52" s="68">
        <v>22873.7</v>
      </c>
      <c r="K52" s="1" t="s">
        <v>34</v>
      </c>
      <c r="L52" s="69">
        <v>28149.3</v>
      </c>
      <c r="M52" s="1" t="s">
        <v>34</v>
      </c>
      <c r="N52" s="2">
        <v>1.23064042983864</v>
      </c>
      <c r="O52" s="68">
        <v>16896.5</v>
      </c>
      <c r="P52" s="1" t="s">
        <v>34</v>
      </c>
      <c r="Q52" s="69">
        <v>19786.2</v>
      </c>
      <c r="R52" s="1" t="s">
        <v>34</v>
      </c>
      <c r="S52" s="2">
        <v>1.1710235847660799</v>
      </c>
      <c r="T52" s="68">
        <v>22397.5</v>
      </c>
      <c r="U52" s="1" t="s">
        <v>34</v>
      </c>
      <c r="V52" s="69">
        <v>22902.6</v>
      </c>
      <c r="W52" s="1" t="s">
        <v>34</v>
      </c>
      <c r="X52" s="2">
        <v>1.02255162406519</v>
      </c>
      <c r="Y52" s="68">
        <v>22871</v>
      </c>
      <c r="Z52" s="1" t="s">
        <v>34</v>
      </c>
      <c r="AA52" s="69">
        <v>22628.2</v>
      </c>
      <c r="AB52" s="1" t="s">
        <v>34</v>
      </c>
      <c r="AC52" s="2">
        <v>-1.0107299741031099</v>
      </c>
      <c r="AD52" s="15">
        <v>23903.8</v>
      </c>
      <c r="AE52" s="1" t="s">
        <v>34</v>
      </c>
      <c r="AF52" s="15">
        <v>18539.2</v>
      </c>
      <c r="AG52" s="1" t="s">
        <v>34</v>
      </c>
      <c r="AH52" s="2">
        <v>-1.2893652369999999</v>
      </c>
      <c r="AI52" s="13">
        <v>21278.3</v>
      </c>
      <c r="AJ52" t="s">
        <v>34</v>
      </c>
      <c r="AK52" s="13">
        <v>24535.9</v>
      </c>
      <c r="AL52" t="s">
        <v>34</v>
      </c>
      <c r="AM52">
        <v>1.1530949370000001</v>
      </c>
      <c r="AN52" s="68">
        <v>19788</v>
      </c>
      <c r="AO52" s="1" t="s">
        <v>34</v>
      </c>
      <c r="AP52" s="69">
        <v>21355.7</v>
      </c>
      <c r="AQ52" s="1" t="s">
        <v>34</v>
      </c>
      <c r="AR52" s="2">
        <v>1.07922478269658</v>
      </c>
      <c r="AS52" s="68">
        <v>19766.599999999999</v>
      </c>
      <c r="AT52" s="1" t="s">
        <v>34</v>
      </c>
      <c r="AU52" s="69">
        <v>20839.7</v>
      </c>
      <c r="AV52" s="1" t="s">
        <v>34</v>
      </c>
      <c r="AW52" s="2">
        <v>1.0542885473475501</v>
      </c>
      <c r="AX52" s="68">
        <v>22794.2</v>
      </c>
      <c r="AY52" s="1" t="s">
        <v>34</v>
      </c>
      <c r="AZ52" s="69">
        <v>29359.599999999999</v>
      </c>
      <c r="BA52" s="1" t="s">
        <v>34</v>
      </c>
      <c r="BB52" s="2">
        <v>1.2880294109905199</v>
      </c>
    </row>
    <row r="53" spans="1:54" s="35" customFormat="1" x14ac:dyDescent="0.25">
      <c r="A53" s="35" t="s">
        <v>185</v>
      </c>
      <c r="B53" s="34">
        <f t="shared" si="2"/>
        <v>23342.329999999998</v>
      </c>
      <c r="C53" s="34" t="str">
        <f t="shared" si="1"/>
        <v>PPPPPPPPPPPPPPPPPPPP</v>
      </c>
      <c r="D53" s="64" t="s">
        <v>182</v>
      </c>
      <c r="E53" s="48">
        <v>21486.2</v>
      </c>
      <c r="F53" s="41" t="s">
        <v>34</v>
      </c>
      <c r="G53" s="49">
        <v>21442.799999999999</v>
      </c>
      <c r="H53" s="41" t="s">
        <v>34</v>
      </c>
      <c r="I53" s="43">
        <v>-1.0020239894043701</v>
      </c>
      <c r="J53" s="48">
        <v>22394.7</v>
      </c>
      <c r="K53" s="41" t="s">
        <v>34</v>
      </c>
      <c r="L53" s="49">
        <v>29896</v>
      </c>
      <c r="M53" s="41" t="s">
        <v>34</v>
      </c>
      <c r="N53" s="43">
        <v>1.3349587179109299</v>
      </c>
      <c r="O53" s="48">
        <v>18718.3</v>
      </c>
      <c r="P53" s="41" t="s">
        <v>34</v>
      </c>
      <c r="Q53" s="49">
        <v>21824.7</v>
      </c>
      <c r="R53" s="41" t="s">
        <v>34</v>
      </c>
      <c r="S53" s="43">
        <v>1.1659552416618999</v>
      </c>
      <c r="T53" s="48">
        <v>22281.7</v>
      </c>
      <c r="U53" s="41" t="s">
        <v>34</v>
      </c>
      <c r="V53" s="49">
        <v>24908.3</v>
      </c>
      <c r="W53" s="41" t="s">
        <v>34</v>
      </c>
      <c r="X53" s="43">
        <v>1.1178814901915</v>
      </c>
      <c r="Y53" s="48">
        <v>23451.3</v>
      </c>
      <c r="Z53" s="41" t="s">
        <v>34</v>
      </c>
      <c r="AA53" s="49">
        <v>25792.2</v>
      </c>
      <c r="AB53" s="41" t="s">
        <v>34</v>
      </c>
      <c r="AC53" s="43">
        <v>1.09981962620409</v>
      </c>
      <c r="AD53" s="42">
        <v>24188.400000000001</v>
      </c>
      <c r="AE53" s="41" t="s">
        <v>34</v>
      </c>
      <c r="AF53" s="42">
        <v>19329.099999999999</v>
      </c>
      <c r="AG53" s="41" t="s">
        <v>34</v>
      </c>
      <c r="AH53" s="43">
        <v>-1.2513981510000001</v>
      </c>
      <c r="AI53" s="44">
        <v>22088.3</v>
      </c>
      <c r="AJ53" s="35" t="s">
        <v>34</v>
      </c>
      <c r="AK53" s="44">
        <v>26958.799999999999</v>
      </c>
      <c r="AL53" s="35" t="s">
        <v>34</v>
      </c>
      <c r="AM53" s="35">
        <v>1.220501351</v>
      </c>
      <c r="AN53" s="48">
        <v>19278.8</v>
      </c>
      <c r="AO53" s="41" t="s">
        <v>34</v>
      </c>
      <c r="AP53" s="49">
        <v>25369.3</v>
      </c>
      <c r="AQ53" s="41" t="s">
        <v>34</v>
      </c>
      <c r="AR53" s="43">
        <v>1.3159169657862499</v>
      </c>
      <c r="AS53" s="48">
        <v>21182.400000000001</v>
      </c>
      <c r="AT53" s="41" t="s">
        <v>34</v>
      </c>
      <c r="AU53" s="49">
        <v>21991.8</v>
      </c>
      <c r="AV53" s="41" t="s">
        <v>34</v>
      </c>
      <c r="AW53" s="43">
        <v>1.0382109675957401</v>
      </c>
      <c r="AX53" s="48">
        <v>23834</v>
      </c>
      <c r="AY53" s="41" t="s">
        <v>34</v>
      </c>
      <c r="AZ53" s="49">
        <v>30429.5</v>
      </c>
      <c r="BA53" s="41" t="s">
        <v>34</v>
      </c>
      <c r="BB53" s="43">
        <v>1.27672652513216</v>
      </c>
    </row>
    <row r="54" spans="1:54" s="35" customFormat="1" x14ac:dyDescent="0.25">
      <c r="A54" s="35" t="s">
        <v>250</v>
      </c>
      <c r="B54" s="34">
        <f t="shared" si="2"/>
        <v>36.015000000000001</v>
      </c>
      <c r="C54" s="34" t="str">
        <f t="shared" si="1"/>
        <v>AAAAAAAAAAAAAAAAAAAA</v>
      </c>
      <c r="D54" s="64" t="s">
        <v>249</v>
      </c>
      <c r="E54" s="48">
        <v>26</v>
      </c>
      <c r="F54" s="41" t="s">
        <v>35</v>
      </c>
      <c r="G54" s="49">
        <v>19.899999999999999</v>
      </c>
      <c r="H54" s="41" t="s">
        <v>35</v>
      </c>
      <c r="I54" s="43">
        <v>-1.3065326633165799</v>
      </c>
      <c r="J54" s="48">
        <v>34.200000000000003</v>
      </c>
      <c r="K54" s="41" t="s">
        <v>35</v>
      </c>
      <c r="L54" s="49">
        <v>18.8</v>
      </c>
      <c r="M54" s="41" t="s">
        <v>35</v>
      </c>
      <c r="N54" s="43">
        <v>-1.81914893617021</v>
      </c>
      <c r="O54" s="48">
        <v>125.4</v>
      </c>
      <c r="P54" s="41" t="s">
        <v>35</v>
      </c>
      <c r="Q54" s="49">
        <v>30.9</v>
      </c>
      <c r="R54" s="41" t="s">
        <v>35</v>
      </c>
      <c r="S54" s="43">
        <v>-4.0582524271844704</v>
      </c>
      <c r="T54" s="48">
        <v>25.5</v>
      </c>
      <c r="U54" s="41" t="s">
        <v>35</v>
      </c>
      <c r="V54" s="49">
        <v>26.7</v>
      </c>
      <c r="W54" s="41" t="s">
        <v>35</v>
      </c>
      <c r="X54" s="43">
        <v>1.04705882352941</v>
      </c>
      <c r="Y54" s="48">
        <v>35.299999999999997</v>
      </c>
      <c r="Z54" s="41" t="s">
        <v>35</v>
      </c>
      <c r="AA54" s="49">
        <v>17.899999999999999</v>
      </c>
      <c r="AB54" s="41" t="s">
        <v>35</v>
      </c>
      <c r="AC54" s="43">
        <v>-1.9720670391061501</v>
      </c>
      <c r="AD54" s="42">
        <v>27.1</v>
      </c>
      <c r="AE54" s="41" t="s">
        <v>35</v>
      </c>
      <c r="AF54" s="42">
        <v>29.6</v>
      </c>
      <c r="AG54" s="41" t="s">
        <v>35</v>
      </c>
      <c r="AH54" s="43">
        <v>1.0922509229999999</v>
      </c>
      <c r="AI54" s="44">
        <v>18.8</v>
      </c>
      <c r="AJ54" s="35" t="s">
        <v>35</v>
      </c>
      <c r="AK54" s="44">
        <v>26.2</v>
      </c>
      <c r="AL54" s="35" t="s">
        <v>35</v>
      </c>
      <c r="AM54" s="35">
        <v>1.3936170210000001</v>
      </c>
      <c r="AN54" s="48">
        <v>112</v>
      </c>
      <c r="AO54" s="41" t="s">
        <v>35</v>
      </c>
      <c r="AP54" s="49">
        <v>13</v>
      </c>
      <c r="AQ54" s="41" t="s">
        <v>35</v>
      </c>
      <c r="AR54" s="43">
        <v>-8.6153846153846203</v>
      </c>
      <c r="AS54" s="48">
        <v>37.5</v>
      </c>
      <c r="AT54" s="41" t="s">
        <v>35</v>
      </c>
      <c r="AU54" s="49">
        <v>31.9</v>
      </c>
      <c r="AV54" s="41" t="s">
        <v>35</v>
      </c>
      <c r="AW54" s="43">
        <v>-1.1755485893416899</v>
      </c>
      <c r="AX54" s="48">
        <v>34</v>
      </c>
      <c r="AY54" s="41" t="s">
        <v>35</v>
      </c>
      <c r="AZ54" s="49">
        <v>29.6</v>
      </c>
      <c r="BA54" s="41" t="s">
        <v>35</v>
      </c>
      <c r="BB54" s="43">
        <v>-1.14864864864865</v>
      </c>
    </row>
    <row r="55" spans="1:54" x14ac:dyDescent="0.25">
      <c r="A55" t="s">
        <v>220</v>
      </c>
      <c r="B55" s="3">
        <f t="shared" si="2"/>
        <v>244.60749999999999</v>
      </c>
      <c r="C55" s="3" t="str">
        <f t="shared" si="1"/>
        <v>PPAPPPPPPPPPPPPAPPPP</v>
      </c>
      <c r="D55" s="63" t="s">
        <v>219</v>
      </c>
      <c r="E55" s="68">
        <v>244.27</v>
      </c>
      <c r="F55" s="1" t="s">
        <v>34</v>
      </c>
      <c r="G55" s="69">
        <v>214.72</v>
      </c>
      <c r="H55" s="1" t="s">
        <v>34</v>
      </c>
      <c r="I55" s="2">
        <v>-1.1376210879284601</v>
      </c>
      <c r="J55" s="68">
        <v>184.95</v>
      </c>
      <c r="K55" s="1" t="s">
        <v>35</v>
      </c>
      <c r="L55" s="69">
        <v>332.81</v>
      </c>
      <c r="M55" s="1" t="s">
        <v>34</v>
      </c>
      <c r="N55" s="2">
        <v>1.79945931332793</v>
      </c>
      <c r="O55" s="68">
        <v>308.87</v>
      </c>
      <c r="P55" s="1" t="s">
        <v>34</v>
      </c>
      <c r="Q55" s="69">
        <v>216.65</v>
      </c>
      <c r="R55" s="1" t="s">
        <v>34</v>
      </c>
      <c r="S55" s="2">
        <v>-1.42566351257789</v>
      </c>
      <c r="T55" s="68">
        <v>171.62</v>
      </c>
      <c r="U55" s="1" t="s">
        <v>34</v>
      </c>
      <c r="V55" s="69">
        <v>131.35</v>
      </c>
      <c r="W55" s="1" t="s">
        <v>34</v>
      </c>
      <c r="X55" s="2">
        <v>-1.30658545869813</v>
      </c>
      <c r="Y55" s="68">
        <v>170.34</v>
      </c>
      <c r="Z55" s="1" t="s">
        <v>34</v>
      </c>
      <c r="AA55" s="69">
        <v>270.13</v>
      </c>
      <c r="AB55" s="1" t="s">
        <v>34</v>
      </c>
      <c r="AC55" s="2">
        <v>1.58582834331337</v>
      </c>
      <c r="AD55" s="15">
        <v>264.54000000000002</v>
      </c>
      <c r="AE55" s="1" t="s">
        <v>34</v>
      </c>
      <c r="AF55" s="15">
        <v>139.91999999999999</v>
      </c>
      <c r="AG55" s="1" t="s">
        <v>34</v>
      </c>
      <c r="AH55" s="2">
        <v>-1.890651801</v>
      </c>
      <c r="AI55" s="13">
        <v>226.04</v>
      </c>
      <c r="AJ55" t="s">
        <v>34</v>
      </c>
      <c r="AK55" s="13">
        <v>153.07</v>
      </c>
      <c r="AL55" t="s">
        <v>34</v>
      </c>
      <c r="AM55">
        <v>-1.4767100019999999</v>
      </c>
      <c r="AN55" s="68">
        <v>171.22</v>
      </c>
      <c r="AO55" s="1" t="s">
        <v>34</v>
      </c>
      <c r="AP55" s="69">
        <v>97.93</v>
      </c>
      <c r="AQ55" s="1" t="s">
        <v>35</v>
      </c>
      <c r="AR55" s="2">
        <v>-1.74839170836312</v>
      </c>
      <c r="AS55" s="68">
        <v>173.35</v>
      </c>
      <c r="AT55" s="1" t="s">
        <v>34</v>
      </c>
      <c r="AU55" s="69">
        <v>397.75</v>
      </c>
      <c r="AV55" s="1" t="s">
        <v>34</v>
      </c>
      <c r="AW55" s="2">
        <v>2.2944909143351602</v>
      </c>
      <c r="AX55" s="68">
        <v>153.46</v>
      </c>
      <c r="AY55" s="1" t="s">
        <v>34</v>
      </c>
      <c r="AZ55" s="69">
        <v>869.16</v>
      </c>
      <c r="BA55" s="1" t="s">
        <v>34</v>
      </c>
      <c r="BB55" s="2">
        <v>5.6637560276293497</v>
      </c>
    </row>
    <row r="56" spans="1:54" x14ac:dyDescent="0.25">
      <c r="A56" t="s">
        <v>221</v>
      </c>
      <c r="B56" s="3">
        <f t="shared" si="2"/>
        <v>218.79749999999999</v>
      </c>
      <c r="C56" s="3" t="str">
        <f t="shared" si="1"/>
        <v>AAAAAAAPAAMAAAAAAAAA</v>
      </c>
      <c r="D56" s="63" t="s">
        <v>219</v>
      </c>
      <c r="E56" s="68">
        <v>188.03</v>
      </c>
      <c r="F56" s="1" t="s">
        <v>35</v>
      </c>
      <c r="G56" s="69">
        <v>174.39</v>
      </c>
      <c r="H56" s="1" t="s">
        <v>35</v>
      </c>
      <c r="I56" s="2">
        <v>-1.07821549400768</v>
      </c>
      <c r="J56" s="68">
        <v>525.99</v>
      </c>
      <c r="K56" s="1" t="s">
        <v>35</v>
      </c>
      <c r="L56" s="69">
        <v>212.37</v>
      </c>
      <c r="M56" s="1" t="s">
        <v>35</v>
      </c>
      <c r="N56" s="2">
        <v>-2.4767622545557302</v>
      </c>
      <c r="O56" s="68">
        <v>408.27</v>
      </c>
      <c r="P56" s="1" t="s">
        <v>35</v>
      </c>
      <c r="Q56" s="69">
        <v>216.06</v>
      </c>
      <c r="R56" s="1" t="s">
        <v>35</v>
      </c>
      <c r="S56" s="2">
        <v>-1.8896139961121901</v>
      </c>
      <c r="T56" s="68">
        <v>138.32</v>
      </c>
      <c r="U56" s="1" t="s">
        <v>35</v>
      </c>
      <c r="V56" s="69">
        <v>202.62</v>
      </c>
      <c r="W56" s="1" t="s">
        <v>34</v>
      </c>
      <c r="X56" s="2">
        <v>1.4648640832851401</v>
      </c>
      <c r="Y56" s="68">
        <v>162.47999999999999</v>
      </c>
      <c r="Z56" s="1" t="s">
        <v>35</v>
      </c>
      <c r="AA56" s="69">
        <v>211.67</v>
      </c>
      <c r="AB56" s="1" t="s">
        <v>35</v>
      </c>
      <c r="AC56" s="2">
        <v>1.3027449532250099</v>
      </c>
      <c r="AD56" s="15">
        <v>272.26</v>
      </c>
      <c r="AE56" s="1" t="s">
        <v>39</v>
      </c>
      <c r="AF56" s="15">
        <v>237.95</v>
      </c>
      <c r="AG56" s="1" t="s">
        <v>35</v>
      </c>
      <c r="AH56" s="2">
        <v>-1.144189956</v>
      </c>
      <c r="AI56" s="13">
        <v>138.63999999999999</v>
      </c>
      <c r="AJ56" t="s">
        <v>35</v>
      </c>
      <c r="AK56" s="13">
        <v>105.47</v>
      </c>
      <c r="AL56" t="s">
        <v>35</v>
      </c>
      <c r="AM56">
        <v>-1.314497013</v>
      </c>
      <c r="AN56" s="68">
        <v>65.790000000000006</v>
      </c>
      <c r="AO56" s="1" t="s">
        <v>35</v>
      </c>
      <c r="AP56" s="69">
        <v>211.79</v>
      </c>
      <c r="AQ56" s="1" t="s">
        <v>35</v>
      </c>
      <c r="AR56" s="2">
        <v>3.2191822465420299</v>
      </c>
      <c r="AS56" s="68">
        <v>211.76</v>
      </c>
      <c r="AT56" s="1" t="s">
        <v>35</v>
      </c>
      <c r="AU56" s="69">
        <v>168.65</v>
      </c>
      <c r="AV56" s="1" t="s">
        <v>35</v>
      </c>
      <c r="AW56" s="2">
        <v>-1.25561814408538</v>
      </c>
      <c r="AX56" s="68">
        <v>278.38</v>
      </c>
      <c r="AY56" s="1" t="s">
        <v>35</v>
      </c>
      <c r="AZ56" s="69">
        <v>245.06</v>
      </c>
      <c r="BA56" s="1" t="s">
        <v>35</v>
      </c>
      <c r="BB56" s="2">
        <v>-1.13596670203216</v>
      </c>
    </row>
    <row r="57" spans="1:54" x14ac:dyDescent="0.25">
      <c r="A57" t="s">
        <v>222</v>
      </c>
      <c r="B57" s="3">
        <f t="shared" si="2"/>
        <v>2294.4650000000006</v>
      </c>
      <c r="C57" s="3" t="str">
        <f t="shared" si="1"/>
        <v>PPPPPPPPPPPPPPPPPPPP</v>
      </c>
      <c r="D57" s="63" t="s">
        <v>219</v>
      </c>
      <c r="E57" s="68">
        <v>1459.1</v>
      </c>
      <c r="F57" s="1" t="s">
        <v>34</v>
      </c>
      <c r="G57" s="69">
        <v>944.1</v>
      </c>
      <c r="H57" s="1" t="s">
        <v>34</v>
      </c>
      <c r="I57" s="2">
        <v>-1.54549306217562</v>
      </c>
      <c r="J57" s="68">
        <v>2215.6</v>
      </c>
      <c r="K57" s="1" t="s">
        <v>34</v>
      </c>
      <c r="L57" s="69">
        <v>1844</v>
      </c>
      <c r="M57" s="1" t="s">
        <v>34</v>
      </c>
      <c r="N57" s="2">
        <v>-1.2015184381778701</v>
      </c>
      <c r="O57" s="68">
        <v>1398.9</v>
      </c>
      <c r="P57" s="1" t="s">
        <v>34</v>
      </c>
      <c r="Q57" s="69">
        <v>940.7</v>
      </c>
      <c r="R57" s="1" t="s">
        <v>34</v>
      </c>
      <c r="S57" s="2">
        <v>-1.4870840863187</v>
      </c>
      <c r="T57" s="68">
        <v>2894.7</v>
      </c>
      <c r="U57" s="1" t="s">
        <v>34</v>
      </c>
      <c r="V57" s="69">
        <v>1536.6</v>
      </c>
      <c r="W57" s="1" t="s">
        <v>34</v>
      </c>
      <c r="X57" s="2">
        <v>-1.8838344396719999</v>
      </c>
      <c r="Y57" s="68">
        <v>2272</v>
      </c>
      <c r="Z57" s="1" t="s">
        <v>34</v>
      </c>
      <c r="AA57" s="69">
        <v>1125.5999999999999</v>
      </c>
      <c r="AB57" s="1" t="s">
        <v>34</v>
      </c>
      <c r="AC57" s="2">
        <v>-2.01847903340441</v>
      </c>
      <c r="AD57" s="15">
        <v>4036.9</v>
      </c>
      <c r="AE57" s="1" t="s">
        <v>34</v>
      </c>
      <c r="AF57" s="15">
        <v>4182.3999999999996</v>
      </c>
      <c r="AG57" s="1" t="s">
        <v>34</v>
      </c>
      <c r="AH57" s="2">
        <v>1.036042508</v>
      </c>
      <c r="AI57" s="13">
        <v>5408.6</v>
      </c>
      <c r="AJ57" t="s">
        <v>34</v>
      </c>
      <c r="AK57" s="13">
        <v>1091.4000000000001</v>
      </c>
      <c r="AL57" t="s">
        <v>34</v>
      </c>
      <c r="AM57">
        <v>-4.9556532889999998</v>
      </c>
      <c r="AN57" s="68">
        <v>2606.3000000000002</v>
      </c>
      <c r="AO57" s="1" t="s">
        <v>34</v>
      </c>
      <c r="AP57" s="69">
        <v>641.79999999999995</v>
      </c>
      <c r="AQ57" s="1" t="s">
        <v>34</v>
      </c>
      <c r="AR57" s="2">
        <v>-4.0609224057338702</v>
      </c>
      <c r="AS57" s="68">
        <v>3715.5</v>
      </c>
      <c r="AT57" s="1" t="s">
        <v>34</v>
      </c>
      <c r="AU57" s="69">
        <v>2205.8000000000002</v>
      </c>
      <c r="AV57" s="1" t="s">
        <v>34</v>
      </c>
      <c r="AW57" s="2">
        <v>-1.6844228851210401</v>
      </c>
      <c r="AX57" s="68">
        <v>4003.4</v>
      </c>
      <c r="AY57" s="1" t="s">
        <v>34</v>
      </c>
      <c r="AZ57" s="69">
        <v>1365.9</v>
      </c>
      <c r="BA57" s="1" t="s">
        <v>34</v>
      </c>
      <c r="BB57" s="2">
        <v>-2.93096127095688</v>
      </c>
    </row>
    <row r="58" spans="1:54" s="35" customFormat="1" x14ac:dyDescent="0.25">
      <c r="A58" s="35" t="s">
        <v>223</v>
      </c>
      <c r="B58" s="34">
        <f t="shared" si="2"/>
        <v>7167.9449999999997</v>
      </c>
      <c r="C58" s="34" t="str">
        <f t="shared" si="1"/>
        <v>PPPPPPPPPPPPPPPPPPPP</v>
      </c>
      <c r="D58" s="64" t="s">
        <v>219</v>
      </c>
      <c r="E58" s="48">
        <v>9118.2000000000007</v>
      </c>
      <c r="F58" s="41" t="s">
        <v>34</v>
      </c>
      <c r="G58" s="49">
        <v>3243.4</v>
      </c>
      <c r="H58" s="41" t="s">
        <v>34</v>
      </c>
      <c r="I58" s="43">
        <v>-2.8113091200592</v>
      </c>
      <c r="J58" s="48">
        <v>10290.4</v>
      </c>
      <c r="K58" s="41" t="s">
        <v>34</v>
      </c>
      <c r="L58" s="49">
        <v>5425.6</v>
      </c>
      <c r="M58" s="41" t="s">
        <v>34</v>
      </c>
      <c r="N58" s="43">
        <v>-1.8966381598348601</v>
      </c>
      <c r="O58" s="48">
        <v>6879.8</v>
      </c>
      <c r="P58" s="41" t="s">
        <v>34</v>
      </c>
      <c r="Q58" s="49">
        <v>1951.2</v>
      </c>
      <c r="R58" s="41" t="s">
        <v>34</v>
      </c>
      <c r="S58" s="43">
        <v>-3.5259327593275902</v>
      </c>
      <c r="T58" s="48">
        <v>10367.9</v>
      </c>
      <c r="U58" s="41" t="s">
        <v>34</v>
      </c>
      <c r="V58" s="49">
        <v>4158.2</v>
      </c>
      <c r="W58" s="41" t="s">
        <v>34</v>
      </c>
      <c r="X58" s="43">
        <v>-2.49336251262566</v>
      </c>
      <c r="Y58" s="48">
        <v>13696.2</v>
      </c>
      <c r="Z58" s="41" t="s">
        <v>34</v>
      </c>
      <c r="AA58" s="49">
        <v>3094.3</v>
      </c>
      <c r="AB58" s="41" t="s">
        <v>34</v>
      </c>
      <c r="AC58" s="43">
        <v>-4.4262676534272698</v>
      </c>
      <c r="AD58" s="42">
        <v>8739.2999999999993</v>
      </c>
      <c r="AE58" s="41" t="s">
        <v>34</v>
      </c>
      <c r="AF58" s="42">
        <v>11698.2</v>
      </c>
      <c r="AG58" s="41" t="s">
        <v>34</v>
      </c>
      <c r="AH58" s="43">
        <v>1.338574028</v>
      </c>
      <c r="AI58" s="44">
        <v>9892.5</v>
      </c>
      <c r="AJ58" s="35" t="s">
        <v>34</v>
      </c>
      <c r="AK58" s="44">
        <v>4030</v>
      </c>
      <c r="AL58" s="35" t="s">
        <v>34</v>
      </c>
      <c r="AM58" s="35">
        <v>-2.4547146400000002</v>
      </c>
      <c r="AN58" s="48">
        <v>7525</v>
      </c>
      <c r="AO58" s="41" t="s">
        <v>34</v>
      </c>
      <c r="AP58" s="49">
        <v>4897.8999999999996</v>
      </c>
      <c r="AQ58" s="41" t="s">
        <v>34</v>
      </c>
      <c r="AR58" s="43">
        <v>-1.5363727311705</v>
      </c>
      <c r="AS58" s="48">
        <v>9924.9</v>
      </c>
      <c r="AT58" s="41" t="s">
        <v>34</v>
      </c>
      <c r="AU58" s="49">
        <v>5012.1000000000004</v>
      </c>
      <c r="AV58" s="41" t="s">
        <v>34</v>
      </c>
      <c r="AW58" s="43">
        <v>-1.98018794517268</v>
      </c>
      <c r="AX58" s="48">
        <v>10565.9</v>
      </c>
      <c r="AY58" s="41" t="s">
        <v>34</v>
      </c>
      <c r="AZ58" s="49">
        <v>2847.9</v>
      </c>
      <c r="BA58" s="41" t="s">
        <v>34</v>
      </c>
      <c r="BB58" s="43">
        <v>-3.7100670669616198</v>
      </c>
    </row>
    <row r="59" spans="1:54" x14ac:dyDescent="0.25">
      <c r="A59" t="s">
        <v>224</v>
      </c>
      <c r="B59" s="3">
        <f t="shared" si="2"/>
        <v>811.10000000000014</v>
      </c>
      <c r="C59" s="3" t="str">
        <f t="shared" si="1"/>
        <v>PPPPPPPPPPPPPPPPPPPP</v>
      </c>
      <c r="D59" s="63" t="s">
        <v>219</v>
      </c>
      <c r="E59" s="68">
        <v>1065.4000000000001</v>
      </c>
      <c r="F59" s="1" t="s">
        <v>34</v>
      </c>
      <c r="G59" s="69">
        <v>385.2</v>
      </c>
      <c r="H59" s="1" t="s">
        <v>34</v>
      </c>
      <c r="I59" s="2">
        <v>-2.7658359293873298</v>
      </c>
      <c r="J59" s="68">
        <v>927.4</v>
      </c>
      <c r="K59" s="1" t="s">
        <v>34</v>
      </c>
      <c r="L59" s="69">
        <v>648.79999999999995</v>
      </c>
      <c r="M59" s="1" t="s">
        <v>34</v>
      </c>
      <c r="N59" s="2">
        <v>-1.4294081381011099</v>
      </c>
      <c r="O59" s="68">
        <v>898.3</v>
      </c>
      <c r="P59" s="1" t="s">
        <v>34</v>
      </c>
      <c r="Q59" s="69">
        <v>327.9</v>
      </c>
      <c r="R59" s="1" t="s">
        <v>34</v>
      </c>
      <c r="S59" s="2">
        <v>-2.7395547422994802</v>
      </c>
      <c r="T59" s="68">
        <v>683.4</v>
      </c>
      <c r="U59" s="1" t="s">
        <v>34</v>
      </c>
      <c r="V59" s="69">
        <v>451.4</v>
      </c>
      <c r="W59" s="1" t="s">
        <v>34</v>
      </c>
      <c r="X59" s="2">
        <v>-1.51395657953035</v>
      </c>
      <c r="Y59" s="68">
        <v>827.8</v>
      </c>
      <c r="Z59" s="1" t="s">
        <v>34</v>
      </c>
      <c r="AA59" s="69">
        <v>454.5</v>
      </c>
      <c r="AB59" s="1" t="s">
        <v>34</v>
      </c>
      <c r="AC59" s="2">
        <v>-1.8213421342134199</v>
      </c>
      <c r="AD59" s="15">
        <v>1207.2</v>
      </c>
      <c r="AE59" s="1" t="s">
        <v>34</v>
      </c>
      <c r="AF59" s="15">
        <v>978.2</v>
      </c>
      <c r="AG59" s="1" t="s">
        <v>34</v>
      </c>
      <c r="AH59" s="2">
        <v>-1.2341034550000001</v>
      </c>
      <c r="AI59" s="13">
        <v>1665</v>
      </c>
      <c r="AJ59" t="s">
        <v>34</v>
      </c>
      <c r="AK59" s="13">
        <v>363.2</v>
      </c>
      <c r="AL59" t="s">
        <v>34</v>
      </c>
      <c r="AM59">
        <v>-4.5842511010000004</v>
      </c>
      <c r="AN59" s="68">
        <v>898.8</v>
      </c>
      <c r="AO59" s="1" t="s">
        <v>34</v>
      </c>
      <c r="AP59" s="69">
        <v>273.2</v>
      </c>
      <c r="AQ59" s="1" t="s">
        <v>34</v>
      </c>
      <c r="AR59" s="2">
        <v>-3.2898975109809698</v>
      </c>
      <c r="AS59" s="68">
        <v>1217.3</v>
      </c>
      <c r="AT59" s="1" t="s">
        <v>34</v>
      </c>
      <c r="AU59" s="69">
        <v>979.6</v>
      </c>
      <c r="AV59" s="1" t="s">
        <v>34</v>
      </c>
      <c r="AW59" s="2">
        <v>-1.24265006124949</v>
      </c>
      <c r="AX59" s="68">
        <v>1257.2</v>
      </c>
      <c r="AY59" s="1" t="s">
        <v>34</v>
      </c>
      <c r="AZ59" s="69">
        <v>712.2</v>
      </c>
      <c r="BA59" s="1" t="s">
        <v>34</v>
      </c>
      <c r="BB59" s="2">
        <v>-1.7652344846953101</v>
      </c>
    </row>
    <row r="60" spans="1:54" x14ac:dyDescent="0.25">
      <c r="A60" t="s">
        <v>225</v>
      </c>
      <c r="B60" s="3">
        <f t="shared" si="2"/>
        <v>54.368500000000004</v>
      </c>
      <c r="C60" s="3" t="str">
        <f t="shared" si="1"/>
        <v>AAAAAAAAAAAAAPAAAAPA</v>
      </c>
      <c r="D60" s="63" t="s">
        <v>219</v>
      </c>
      <c r="E60" s="68">
        <v>34.1</v>
      </c>
      <c r="F60" s="1" t="s">
        <v>35</v>
      </c>
      <c r="G60" s="69">
        <v>48.3</v>
      </c>
      <c r="H60" s="1" t="s">
        <v>35</v>
      </c>
      <c r="I60" s="2">
        <v>1.4164222873900301</v>
      </c>
      <c r="J60" s="68">
        <v>41.2</v>
      </c>
      <c r="K60" s="1" t="s">
        <v>35</v>
      </c>
      <c r="L60" s="69">
        <v>73.7</v>
      </c>
      <c r="M60" s="1" t="s">
        <v>35</v>
      </c>
      <c r="N60" s="2">
        <v>1.78883495145631</v>
      </c>
      <c r="O60" s="68">
        <v>79.599999999999994</v>
      </c>
      <c r="P60" s="1" t="s">
        <v>35</v>
      </c>
      <c r="Q60" s="69">
        <v>6.52</v>
      </c>
      <c r="R60" s="1" t="s">
        <v>35</v>
      </c>
      <c r="S60" s="2">
        <v>-12.2085889570552</v>
      </c>
      <c r="T60" s="68">
        <v>131.6</v>
      </c>
      <c r="U60" s="1" t="s">
        <v>35</v>
      </c>
      <c r="V60" s="69">
        <v>31.7</v>
      </c>
      <c r="W60" s="1" t="s">
        <v>35</v>
      </c>
      <c r="X60" s="2">
        <v>-4.1514195583596196</v>
      </c>
      <c r="Y60" s="68">
        <v>7.59</v>
      </c>
      <c r="Z60" s="1" t="s">
        <v>35</v>
      </c>
      <c r="AA60" s="69">
        <v>7.06</v>
      </c>
      <c r="AB60" s="1" t="s">
        <v>35</v>
      </c>
      <c r="AC60" s="2">
        <v>-1.07507082152975</v>
      </c>
      <c r="AD60" s="15">
        <v>44.4</v>
      </c>
      <c r="AE60" s="1" t="s">
        <v>35</v>
      </c>
      <c r="AF60" s="15">
        <v>70.5</v>
      </c>
      <c r="AG60" s="1" t="s">
        <v>35</v>
      </c>
      <c r="AH60" s="2">
        <v>1.587837838</v>
      </c>
      <c r="AI60" s="13">
        <v>38.6</v>
      </c>
      <c r="AJ60" t="s">
        <v>35</v>
      </c>
      <c r="AK60" s="13">
        <v>66.099999999999994</v>
      </c>
      <c r="AL60" t="s">
        <v>34</v>
      </c>
      <c r="AM60">
        <v>1.7124352329999999</v>
      </c>
      <c r="AN60" s="68">
        <v>70.099999999999994</v>
      </c>
      <c r="AO60" s="1" t="s">
        <v>35</v>
      </c>
      <c r="AP60" s="69">
        <v>46.3</v>
      </c>
      <c r="AQ60" s="1" t="s">
        <v>35</v>
      </c>
      <c r="AR60" s="2">
        <v>-1.5140388768898501</v>
      </c>
      <c r="AS60" s="68">
        <v>53.2</v>
      </c>
      <c r="AT60" s="1" t="s">
        <v>35</v>
      </c>
      <c r="AU60" s="69">
        <v>42.6</v>
      </c>
      <c r="AV60" s="1" t="s">
        <v>35</v>
      </c>
      <c r="AW60" s="2">
        <v>-1.24882629107981</v>
      </c>
      <c r="AX60" s="68">
        <v>122.6</v>
      </c>
      <c r="AY60" s="1" t="s">
        <v>34</v>
      </c>
      <c r="AZ60" s="69">
        <v>71.599999999999994</v>
      </c>
      <c r="BA60" s="1" t="s">
        <v>35</v>
      </c>
      <c r="BB60" s="2">
        <v>-1.7122905027933</v>
      </c>
    </row>
    <row r="61" spans="1:54" x14ac:dyDescent="0.25">
      <c r="A61" t="s">
        <v>226</v>
      </c>
      <c r="B61" s="3">
        <f t="shared" si="2"/>
        <v>44.156500000000001</v>
      </c>
      <c r="C61" s="3" t="str">
        <f t="shared" si="1"/>
        <v>AAAAAAAAAAAAAAAAAAAA</v>
      </c>
      <c r="D61" s="63" t="s">
        <v>219</v>
      </c>
      <c r="E61" s="68">
        <v>33.72</v>
      </c>
      <c r="F61" s="1" t="s">
        <v>35</v>
      </c>
      <c r="G61" s="69">
        <v>13.96</v>
      </c>
      <c r="H61" s="1" t="s">
        <v>35</v>
      </c>
      <c r="I61" s="2">
        <v>-2.41547277936963</v>
      </c>
      <c r="J61" s="68">
        <v>86.22</v>
      </c>
      <c r="K61" s="1" t="s">
        <v>35</v>
      </c>
      <c r="L61" s="69">
        <v>36.96</v>
      </c>
      <c r="M61" s="1" t="s">
        <v>35</v>
      </c>
      <c r="N61" s="2">
        <v>-2.3327922077922101</v>
      </c>
      <c r="O61" s="68">
        <v>62.66</v>
      </c>
      <c r="P61" s="1" t="s">
        <v>35</v>
      </c>
      <c r="Q61" s="69">
        <v>42.96</v>
      </c>
      <c r="R61" s="1" t="s">
        <v>35</v>
      </c>
      <c r="S61" s="2">
        <v>-1.4585661080074499</v>
      </c>
      <c r="T61" s="68">
        <v>14.47</v>
      </c>
      <c r="U61" s="1" t="s">
        <v>35</v>
      </c>
      <c r="V61" s="69">
        <v>43.44</v>
      </c>
      <c r="W61" s="1" t="s">
        <v>35</v>
      </c>
      <c r="X61" s="2">
        <v>3.0020732550103699</v>
      </c>
      <c r="Y61" s="68">
        <v>6.75</v>
      </c>
      <c r="Z61" s="1" t="s">
        <v>35</v>
      </c>
      <c r="AA61" s="69">
        <v>45.29</v>
      </c>
      <c r="AB61" s="1" t="s">
        <v>35</v>
      </c>
      <c r="AC61" s="2">
        <v>6.7096296296296298</v>
      </c>
      <c r="AD61" s="15">
        <v>51.99</v>
      </c>
      <c r="AE61" s="1" t="s">
        <v>35</v>
      </c>
      <c r="AF61" s="15">
        <v>18.02</v>
      </c>
      <c r="AG61" s="1" t="s">
        <v>35</v>
      </c>
      <c r="AH61" s="2">
        <v>-2.885127636</v>
      </c>
      <c r="AI61" s="13">
        <v>8.4700000000000006</v>
      </c>
      <c r="AJ61" t="s">
        <v>35</v>
      </c>
      <c r="AK61" s="13">
        <v>4.32</v>
      </c>
      <c r="AL61" t="s">
        <v>35</v>
      </c>
      <c r="AM61">
        <v>-1.960648148</v>
      </c>
      <c r="AN61" s="68">
        <v>55.73</v>
      </c>
      <c r="AO61" s="1" t="s">
        <v>35</v>
      </c>
      <c r="AP61" s="69">
        <v>58.44</v>
      </c>
      <c r="AQ61" s="1" t="s">
        <v>35</v>
      </c>
      <c r="AR61" s="2">
        <v>1.0486273102458299</v>
      </c>
      <c r="AS61" s="68">
        <v>32.89</v>
      </c>
      <c r="AT61" s="1" t="s">
        <v>35</v>
      </c>
      <c r="AU61" s="69">
        <v>89.66</v>
      </c>
      <c r="AV61" s="1" t="s">
        <v>35</v>
      </c>
      <c r="AW61" s="2">
        <v>2.7260565521435098</v>
      </c>
      <c r="AX61" s="68">
        <v>49.01</v>
      </c>
      <c r="AY61" s="1" t="s">
        <v>35</v>
      </c>
      <c r="AZ61" s="69">
        <v>128.16999999999999</v>
      </c>
      <c r="BA61" s="1" t="s">
        <v>35</v>
      </c>
      <c r="BB61" s="2">
        <v>2.6151805753927801</v>
      </c>
    </row>
    <row r="62" spans="1:54" x14ac:dyDescent="0.25">
      <c r="A62" t="s">
        <v>227</v>
      </c>
      <c r="B62" s="3">
        <f t="shared" si="2"/>
        <v>522.45499999999993</v>
      </c>
      <c r="C62" s="3" t="str">
        <f t="shared" si="1"/>
        <v>PPPPPPPPPPPPPPPPPPPP</v>
      </c>
      <c r="D62" s="63" t="s">
        <v>219</v>
      </c>
      <c r="E62" s="68">
        <v>601.1</v>
      </c>
      <c r="F62" s="1" t="s">
        <v>34</v>
      </c>
      <c r="G62" s="69">
        <v>566.79999999999995</v>
      </c>
      <c r="H62" s="1" t="s">
        <v>34</v>
      </c>
      <c r="I62" s="2">
        <v>-1.06051517290049</v>
      </c>
      <c r="J62" s="68">
        <v>362.8</v>
      </c>
      <c r="K62" s="1" t="s">
        <v>34</v>
      </c>
      <c r="L62" s="69">
        <v>660.7</v>
      </c>
      <c r="M62" s="1" t="s">
        <v>34</v>
      </c>
      <c r="N62" s="2">
        <v>1.8211135611907401</v>
      </c>
      <c r="O62" s="68">
        <v>427.1</v>
      </c>
      <c r="P62" s="1" t="s">
        <v>34</v>
      </c>
      <c r="Q62" s="69">
        <v>349.2</v>
      </c>
      <c r="R62" s="1" t="s">
        <v>34</v>
      </c>
      <c r="S62" s="2">
        <v>-1.2230813287514299</v>
      </c>
      <c r="T62" s="68">
        <v>385.6</v>
      </c>
      <c r="U62" s="1" t="s">
        <v>34</v>
      </c>
      <c r="V62" s="69">
        <v>571.20000000000005</v>
      </c>
      <c r="W62" s="1" t="s">
        <v>34</v>
      </c>
      <c r="X62" s="2">
        <v>1.48132780082988</v>
      </c>
      <c r="Y62" s="68">
        <v>377.1</v>
      </c>
      <c r="Z62" s="1" t="s">
        <v>34</v>
      </c>
      <c r="AA62" s="69">
        <v>479.3</v>
      </c>
      <c r="AB62" s="1" t="s">
        <v>34</v>
      </c>
      <c r="AC62" s="2">
        <v>1.2710156457173201</v>
      </c>
      <c r="AD62" s="15">
        <v>699</v>
      </c>
      <c r="AE62" s="1" t="s">
        <v>34</v>
      </c>
      <c r="AF62" s="15">
        <v>488</v>
      </c>
      <c r="AG62" s="1" t="s">
        <v>34</v>
      </c>
      <c r="AH62" s="2">
        <v>-1.4323770490000001</v>
      </c>
      <c r="AI62" s="13">
        <v>350.3</v>
      </c>
      <c r="AJ62" t="s">
        <v>34</v>
      </c>
      <c r="AK62" s="13">
        <v>621.4</v>
      </c>
      <c r="AL62" t="s">
        <v>34</v>
      </c>
      <c r="AM62">
        <v>1.7739080789999999</v>
      </c>
      <c r="AN62" s="68">
        <v>417.9</v>
      </c>
      <c r="AO62" s="1" t="s">
        <v>34</v>
      </c>
      <c r="AP62" s="69">
        <v>448.2</v>
      </c>
      <c r="AQ62" s="1" t="s">
        <v>34</v>
      </c>
      <c r="AR62" s="2">
        <v>1.07250538406317</v>
      </c>
      <c r="AS62" s="68">
        <v>369.7</v>
      </c>
      <c r="AT62" s="1" t="s">
        <v>34</v>
      </c>
      <c r="AU62" s="69">
        <v>552.9</v>
      </c>
      <c r="AV62" s="1" t="s">
        <v>34</v>
      </c>
      <c r="AW62" s="2">
        <v>1.4955369218285099</v>
      </c>
      <c r="AX62" s="68">
        <v>707</v>
      </c>
      <c r="AY62" s="1" t="s">
        <v>34</v>
      </c>
      <c r="AZ62" s="69">
        <v>1013.8</v>
      </c>
      <c r="BA62" s="1" t="s">
        <v>34</v>
      </c>
      <c r="BB62" s="2">
        <v>1.4339462517680299</v>
      </c>
    </row>
    <row r="63" spans="1:54" s="35" customFormat="1" x14ac:dyDescent="0.25">
      <c r="A63" s="35" t="s">
        <v>127</v>
      </c>
      <c r="B63" s="34">
        <f t="shared" si="2"/>
        <v>122.995</v>
      </c>
      <c r="C63" s="34" t="str">
        <f t="shared" si="1"/>
        <v>AAAAAAAAAAAAAAAAAAAA</v>
      </c>
      <c r="D63" s="64" t="s">
        <v>126</v>
      </c>
      <c r="E63" s="48">
        <v>215.3</v>
      </c>
      <c r="F63" s="41" t="s">
        <v>35</v>
      </c>
      <c r="G63" s="49">
        <v>116</v>
      </c>
      <c r="H63" s="41" t="s">
        <v>35</v>
      </c>
      <c r="I63" s="43">
        <v>-1.8560344827586199</v>
      </c>
      <c r="J63" s="48">
        <v>175</v>
      </c>
      <c r="K63" s="41" t="s">
        <v>35</v>
      </c>
      <c r="L63" s="49">
        <v>44</v>
      </c>
      <c r="M63" s="41" t="s">
        <v>35</v>
      </c>
      <c r="N63" s="43">
        <v>-3.9772727272727302</v>
      </c>
      <c r="O63" s="48">
        <v>160.1</v>
      </c>
      <c r="P63" s="41" t="s">
        <v>35</v>
      </c>
      <c r="Q63" s="49">
        <v>114.2</v>
      </c>
      <c r="R63" s="41" t="s">
        <v>35</v>
      </c>
      <c r="S63" s="43">
        <v>-1.4019264448336299</v>
      </c>
      <c r="T63" s="48">
        <v>255.3</v>
      </c>
      <c r="U63" s="41" t="s">
        <v>35</v>
      </c>
      <c r="V63" s="49">
        <v>35.299999999999997</v>
      </c>
      <c r="W63" s="41" t="s">
        <v>35</v>
      </c>
      <c r="X63" s="43">
        <v>-7.2322946175637401</v>
      </c>
      <c r="Y63" s="48">
        <v>168.2</v>
      </c>
      <c r="Z63" s="41" t="s">
        <v>35</v>
      </c>
      <c r="AA63" s="49">
        <v>42.1</v>
      </c>
      <c r="AB63" s="41" t="s">
        <v>35</v>
      </c>
      <c r="AC63" s="43">
        <v>-3.9952494061757702</v>
      </c>
      <c r="AD63" s="42">
        <v>109.4</v>
      </c>
      <c r="AE63" s="41" t="s">
        <v>35</v>
      </c>
      <c r="AF63" s="42">
        <v>111.6</v>
      </c>
      <c r="AG63" s="41" t="s">
        <v>35</v>
      </c>
      <c r="AH63" s="43">
        <v>1.0201096890000001</v>
      </c>
      <c r="AI63" s="44">
        <v>197.7</v>
      </c>
      <c r="AJ63" s="35" t="s">
        <v>35</v>
      </c>
      <c r="AK63" s="44">
        <v>75.099999999999994</v>
      </c>
      <c r="AL63" s="35" t="s">
        <v>35</v>
      </c>
      <c r="AM63" s="35">
        <v>-2.632490013</v>
      </c>
      <c r="AN63" s="48">
        <v>179.4</v>
      </c>
      <c r="AO63" s="41" t="s">
        <v>35</v>
      </c>
      <c r="AP63" s="49">
        <v>79.099999999999994</v>
      </c>
      <c r="AQ63" s="41" t="s">
        <v>35</v>
      </c>
      <c r="AR63" s="43">
        <v>-2.26801517067004</v>
      </c>
      <c r="AS63" s="48">
        <v>89.8</v>
      </c>
      <c r="AT63" s="41" t="s">
        <v>35</v>
      </c>
      <c r="AU63" s="49">
        <v>115.2</v>
      </c>
      <c r="AV63" s="41" t="s">
        <v>35</v>
      </c>
      <c r="AW63" s="43">
        <v>1.2828507795100199</v>
      </c>
      <c r="AX63" s="48">
        <v>134.69999999999999</v>
      </c>
      <c r="AY63" s="41" t="s">
        <v>35</v>
      </c>
      <c r="AZ63" s="49">
        <v>42.4</v>
      </c>
      <c r="BA63" s="41" t="s">
        <v>35</v>
      </c>
      <c r="BB63" s="43">
        <v>-3.1768867924528301</v>
      </c>
    </row>
    <row r="64" spans="1:54" x14ac:dyDescent="0.25">
      <c r="A64" t="s">
        <v>73</v>
      </c>
      <c r="B64" s="3">
        <f t="shared" si="2"/>
        <v>1373.45</v>
      </c>
      <c r="C64" s="3" t="str">
        <f t="shared" si="1"/>
        <v>PPPPPPPPPPPPPPPPPPPP</v>
      </c>
      <c r="D64" s="63" t="s">
        <v>72</v>
      </c>
      <c r="E64" s="68">
        <v>1287.2</v>
      </c>
      <c r="F64" s="1" t="s">
        <v>34</v>
      </c>
      <c r="G64" s="69">
        <v>1580.1</v>
      </c>
      <c r="H64" s="1" t="s">
        <v>34</v>
      </c>
      <c r="I64" s="2">
        <v>1.2275481665630801</v>
      </c>
      <c r="J64" s="68">
        <v>1352.6</v>
      </c>
      <c r="K64" s="1" t="s">
        <v>34</v>
      </c>
      <c r="L64" s="69">
        <v>1483.3</v>
      </c>
      <c r="M64" s="1" t="s">
        <v>34</v>
      </c>
      <c r="N64" s="2">
        <v>1.09662871506728</v>
      </c>
      <c r="O64" s="68">
        <v>1787.6</v>
      </c>
      <c r="P64" s="1" t="s">
        <v>34</v>
      </c>
      <c r="Q64" s="69">
        <v>1070.0999999999999</v>
      </c>
      <c r="R64" s="1" t="s">
        <v>34</v>
      </c>
      <c r="S64" s="2">
        <v>-1.6704980842911901</v>
      </c>
      <c r="T64" s="68">
        <v>1018</v>
      </c>
      <c r="U64" s="1" t="s">
        <v>34</v>
      </c>
      <c r="V64" s="69">
        <v>1198.3</v>
      </c>
      <c r="W64" s="1" t="s">
        <v>34</v>
      </c>
      <c r="X64" s="2">
        <v>1.1771119842829101</v>
      </c>
      <c r="Y64" s="68">
        <v>864.9</v>
      </c>
      <c r="Z64" s="1" t="s">
        <v>34</v>
      </c>
      <c r="AA64" s="69">
        <v>1087.4000000000001</v>
      </c>
      <c r="AB64" s="1" t="s">
        <v>34</v>
      </c>
      <c r="AC64" s="2">
        <v>1.25725517400856</v>
      </c>
      <c r="AD64" s="15">
        <v>1674.1</v>
      </c>
      <c r="AE64" s="1" t="s">
        <v>34</v>
      </c>
      <c r="AF64" s="15">
        <v>1702</v>
      </c>
      <c r="AG64" s="1" t="s">
        <v>34</v>
      </c>
      <c r="AH64" s="2">
        <v>1.0166656709999999</v>
      </c>
      <c r="AI64" s="13">
        <v>2092.6</v>
      </c>
      <c r="AJ64" t="s">
        <v>34</v>
      </c>
      <c r="AK64" s="13">
        <v>1234.7</v>
      </c>
      <c r="AL64" t="s">
        <v>34</v>
      </c>
      <c r="AM64">
        <v>-1.694824654</v>
      </c>
      <c r="AN64" s="68">
        <v>1548.2</v>
      </c>
      <c r="AO64" s="1" t="s">
        <v>34</v>
      </c>
      <c r="AP64" s="69">
        <v>1011.6</v>
      </c>
      <c r="AQ64" s="1" t="s">
        <v>34</v>
      </c>
      <c r="AR64" s="2">
        <v>-1.53044681692369</v>
      </c>
      <c r="AS64" s="68">
        <v>1270.2</v>
      </c>
      <c r="AT64" s="1" t="s">
        <v>34</v>
      </c>
      <c r="AU64" s="69">
        <v>907</v>
      </c>
      <c r="AV64" s="1" t="s">
        <v>34</v>
      </c>
      <c r="AW64" s="2">
        <v>-1.40044101433297</v>
      </c>
      <c r="AX64" s="68">
        <v>2027.4</v>
      </c>
      <c r="AY64" s="1" t="s">
        <v>34</v>
      </c>
      <c r="AZ64" s="69">
        <v>1271.7</v>
      </c>
      <c r="BA64" s="1" t="s">
        <v>34</v>
      </c>
      <c r="BB64" s="2">
        <v>-1.5942439254541201</v>
      </c>
    </row>
    <row r="65" spans="1:54" s="35" customFormat="1" x14ac:dyDescent="0.25">
      <c r="A65" s="35" t="s">
        <v>74</v>
      </c>
      <c r="B65" s="34">
        <f t="shared" si="2"/>
        <v>1414.6599999999999</v>
      </c>
      <c r="C65" s="34" t="str">
        <f t="shared" si="1"/>
        <v>PPPPPPPPPPPPPPPPPPPP</v>
      </c>
      <c r="D65" s="64" t="s">
        <v>72</v>
      </c>
      <c r="E65" s="48">
        <v>1705.8</v>
      </c>
      <c r="F65" s="41" t="s">
        <v>34</v>
      </c>
      <c r="G65" s="49">
        <v>1087.3</v>
      </c>
      <c r="H65" s="41" t="s">
        <v>34</v>
      </c>
      <c r="I65" s="43">
        <v>-1.5688402464821101</v>
      </c>
      <c r="J65" s="48">
        <v>1766.4</v>
      </c>
      <c r="K65" s="41" t="s">
        <v>34</v>
      </c>
      <c r="L65" s="49">
        <v>1216.4000000000001</v>
      </c>
      <c r="M65" s="41" t="s">
        <v>34</v>
      </c>
      <c r="N65" s="43">
        <v>-1.45215389674449</v>
      </c>
      <c r="O65" s="48">
        <v>1389</v>
      </c>
      <c r="P65" s="41" t="s">
        <v>34</v>
      </c>
      <c r="Q65" s="49">
        <v>1355.5</v>
      </c>
      <c r="R65" s="41" t="s">
        <v>34</v>
      </c>
      <c r="S65" s="43">
        <v>-1.0247141276281799</v>
      </c>
      <c r="T65" s="48">
        <v>1561.2</v>
      </c>
      <c r="U65" s="41" t="s">
        <v>34</v>
      </c>
      <c r="V65" s="49">
        <v>1125.5</v>
      </c>
      <c r="W65" s="41" t="s">
        <v>34</v>
      </c>
      <c r="X65" s="43">
        <v>-1.38711683696135</v>
      </c>
      <c r="Y65" s="48">
        <v>1109.5999999999999</v>
      </c>
      <c r="Z65" s="41" t="s">
        <v>34</v>
      </c>
      <c r="AA65" s="49">
        <v>1746.3</v>
      </c>
      <c r="AB65" s="41" t="s">
        <v>34</v>
      </c>
      <c r="AC65" s="43">
        <v>1.5738103821196801</v>
      </c>
      <c r="AD65" s="42">
        <v>1439.3</v>
      </c>
      <c r="AE65" s="41" t="s">
        <v>34</v>
      </c>
      <c r="AF65" s="42">
        <v>1802.6</v>
      </c>
      <c r="AG65" s="41" t="s">
        <v>34</v>
      </c>
      <c r="AH65" s="43">
        <v>1.2524143679999999</v>
      </c>
      <c r="AI65" s="44">
        <v>3030.3</v>
      </c>
      <c r="AJ65" s="35" t="s">
        <v>34</v>
      </c>
      <c r="AK65" s="44">
        <v>713.3</v>
      </c>
      <c r="AL65" s="35" t="s">
        <v>34</v>
      </c>
      <c r="AM65" s="35">
        <v>-4.2482826300000003</v>
      </c>
      <c r="AN65" s="48">
        <v>1300.5999999999999</v>
      </c>
      <c r="AO65" s="41" t="s">
        <v>34</v>
      </c>
      <c r="AP65" s="49">
        <v>605.29999999999995</v>
      </c>
      <c r="AQ65" s="41" t="s">
        <v>34</v>
      </c>
      <c r="AR65" s="43">
        <v>-2.1486866016851098</v>
      </c>
      <c r="AS65" s="48">
        <v>1127.4000000000001</v>
      </c>
      <c r="AT65" s="41" t="s">
        <v>34</v>
      </c>
      <c r="AU65" s="49">
        <v>1203</v>
      </c>
      <c r="AV65" s="41" t="s">
        <v>34</v>
      </c>
      <c r="AW65" s="43">
        <v>1.0670569451836101</v>
      </c>
      <c r="AX65" s="48">
        <v>2234.1999999999998</v>
      </c>
      <c r="AY65" s="41" t="s">
        <v>34</v>
      </c>
      <c r="AZ65" s="49">
        <v>774.2</v>
      </c>
      <c r="BA65" s="41" t="s">
        <v>34</v>
      </c>
      <c r="BB65" s="43">
        <v>-2.8858176181865098</v>
      </c>
    </row>
    <row r="66" spans="1:54" x14ac:dyDescent="0.25">
      <c r="A66" t="s">
        <v>75</v>
      </c>
      <c r="B66" s="3">
        <f t="shared" si="2"/>
        <v>72.915500000000009</v>
      </c>
      <c r="C66" s="3" t="str">
        <f t="shared" si="1"/>
        <v>APAAAAAPAAAAPPAPAAAA</v>
      </c>
      <c r="D66" s="63" t="s">
        <v>72</v>
      </c>
      <c r="E66" s="68">
        <v>75.22</v>
      </c>
      <c r="F66" s="1" t="s">
        <v>35</v>
      </c>
      <c r="G66" s="69">
        <v>78.89</v>
      </c>
      <c r="H66" s="1" t="s">
        <v>34</v>
      </c>
      <c r="I66" s="2">
        <v>1.04879021536825</v>
      </c>
      <c r="J66" s="68">
        <v>55.14</v>
      </c>
      <c r="K66" s="1" t="s">
        <v>35</v>
      </c>
      <c r="L66" s="69">
        <v>67.97</v>
      </c>
      <c r="M66" s="1" t="s">
        <v>35</v>
      </c>
      <c r="N66" s="2">
        <v>1.2326804497642401</v>
      </c>
      <c r="O66" s="68">
        <v>80.27</v>
      </c>
      <c r="P66" s="1" t="s">
        <v>35</v>
      </c>
      <c r="Q66" s="69">
        <v>39.39</v>
      </c>
      <c r="R66" s="1" t="s">
        <v>35</v>
      </c>
      <c r="S66" s="2">
        <v>-2.0378268596090399</v>
      </c>
      <c r="T66" s="68">
        <v>69.86</v>
      </c>
      <c r="U66" s="1" t="s">
        <v>35</v>
      </c>
      <c r="V66" s="69">
        <v>81.540000000000006</v>
      </c>
      <c r="W66" s="1" t="s">
        <v>34</v>
      </c>
      <c r="X66" s="2">
        <v>1.16719152590896</v>
      </c>
      <c r="Y66" s="68">
        <v>96.87</v>
      </c>
      <c r="Z66" s="1" t="s">
        <v>35</v>
      </c>
      <c r="AA66" s="69">
        <v>74.430000000000007</v>
      </c>
      <c r="AB66" s="1" t="s">
        <v>35</v>
      </c>
      <c r="AC66" s="2">
        <v>-1.3014913341394601</v>
      </c>
      <c r="AD66" s="15">
        <v>50.79</v>
      </c>
      <c r="AE66" s="1" t="s">
        <v>35</v>
      </c>
      <c r="AF66" s="15">
        <v>91.54</v>
      </c>
      <c r="AG66" s="1" t="s">
        <v>35</v>
      </c>
      <c r="AH66" s="2">
        <v>1.8023232920000001</v>
      </c>
      <c r="AI66" s="13">
        <v>159.09</v>
      </c>
      <c r="AJ66" t="s">
        <v>34</v>
      </c>
      <c r="AK66" s="13">
        <v>60.46</v>
      </c>
      <c r="AL66" t="s">
        <v>34</v>
      </c>
      <c r="AM66">
        <v>-2.6313264969999999</v>
      </c>
      <c r="AN66" s="68">
        <v>67.959999999999994</v>
      </c>
      <c r="AO66" s="1" t="s">
        <v>35</v>
      </c>
      <c r="AP66" s="69">
        <v>94.12</v>
      </c>
      <c r="AQ66" s="1" t="s">
        <v>34</v>
      </c>
      <c r="AR66" s="2">
        <v>1.3849323131253699</v>
      </c>
      <c r="AS66" s="68">
        <v>70.19</v>
      </c>
      <c r="AT66" s="1" t="s">
        <v>35</v>
      </c>
      <c r="AU66" s="69">
        <v>42.44</v>
      </c>
      <c r="AV66" s="1" t="s">
        <v>35</v>
      </c>
      <c r="AW66" s="2">
        <v>-1.6538642789820901</v>
      </c>
      <c r="AX66" s="68">
        <v>63.67</v>
      </c>
      <c r="AY66" s="1" t="s">
        <v>35</v>
      </c>
      <c r="AZ66" s="69">
        <v>38.47</v>
      </c>
      <c r="BA66" s="1" t="s">
        <v>35</v>
      </c>
      <c r="BB66" s="2">
        <v>-1.6550558877047099</v>
      </c>
    </row>
    <row r="67" spans="1:54" s="35" customFormat="1" x14ac:dyDescent="0.25">
      <c r="A67" s="33" t="s">
        <v>351</v>
      </c>
      <c r="B67" s="34">
        <f t="shared" si="2"/>
        <v>1977.2900000000004</v>
      </c>
      <c r="C67" s="34" t="str">
        <f t="shared" si="1"/>
        <v>PPPPPPPPPPPPPPPPPPPP</v>
      </c>
      <c r="D67" s="64" t="s">
        <v>350</v>
      </c>
      <c r="E67" s="36">
        <v>1771.4</v>
      </c>
      <c r="F67" s="33" t="s">
        <v>34</v>
      </c>
      <c r="G67" s="37">
        <v>1628.5</v>
      </c>
      <c r="H67" s="33" t="s">
        <v>34</v>
      </c>
      <c r="I67" s="38">
        <v>-1.0877494626957322</v>
      </c>
      <c r="J67" s="36">
        <v>2487.6999999999998</v>
      </c>
      <c r="K67" s="33" t="s">
        <v>34</v>
      </c>
      <c r="L67" s="37">
        <v>1447.6</v>
      </c>
      <c r="M67" s="33" t="s">
        <v>34</v>
      </c>
      <c r="N67" s="38">
        <v>-1.7184995855208622</v>
      </c>
      <c r="O67" s="36">
        <v>2588.6</v>
      </c>
      <c r="P67" s="37" t="s">
        <v>34</v>
      </c>
      <c r="Q67" s="37">
        <v>819.7</v>
      </c>
      <c r="R67" s="37" t="s">
        <v>34</v>
      </c>
      <c r="S67" s="45">
        <v>-3.1579846285226298</v>
      </c>
      <c r="T67" s="36">
        <v>2427.8000000000002</v>
      </c>
      <c r="U67" s="33" t="s">
        <v>34</v>
      </c>
      <c r="V67" s="37">
        <v>1566.2</v>
      </c>
      <c r="W67" s="33" t="s">
        <v>34</v>
      </c>
      <c r="X67" s="38">
        <v>-1.5501213127314519</v>
      </c>
      <c r="Y67" s="36">
        <v>3496.5</v>
      </c>
      <c r="Z67" s="33" t="s">
        <v>34</v>
      </c>
      <c r="AA67" s="37">
        <v>973.2</v>
      </c>
      <c r="AB67" s="33" t="s">
        <v>34</v>
      </c>
      <c r="AC67" s="74">
        <v>-3.592786683107275</v>
      </c>
      <c r="AD67" s="39">
        <v>2727</v>
      </c>
      <c r="AE67" s="33" t="s">
        <v>34</v>
      </c>
      <c r="AF67" s="37">
        <v>2412.5</v>
      </c>
      <c r="AG67" s="33" t="s">
        <v>34</v>
      </c>
      <c r="AH67" s="38">
        <v>-1.1303626943005181</v>
      </c>
      <c r="AI67" s="36">
        <v>3097</v>
      </c>
      <c r="AJ67" s="37" t="s">
        <v>34</v>
      </c>
      <c r="AK67" s="37">
        <v>1059.5</v>
      </c>
      <c r="AL67" s="37" t="s">
        <v>34</v>
      </c>
      <c r="AM67" s="45">
        <v>-2.9230769230769229</v>
      </c>
      <c r="AN67" s="36">
        <v>2150</v>
      </c>
      <c r="AO67" s="33" t="s">
        <v>34</v>
      </c>
      <c r="AP67" s="37">
        <v>1692.4</v>
      </c>
      <c r="AQ67" s="33" t="s">
        <v>34</v>
      </c>
      <c r="AR67" s="38">
        <v>-1.2703852517135428</v>
      </c>
      <c r="AS67" s="39">
        <v>2451.5</v>
      </c>
      <c r="AT67" s="33" t="s">
        <v>34</v>
      </c>
      <c r="AU67" s="37">
        <v>1315.4</v>
      </c>
      <c r="AV67" s="33" t="s">
        <v>34</v>
      </c>
      <c r="AW67" s="38">
        <v>-1.8636916527292078</v>
      </c>
      <c r="AX67" s="39">
        <v>2518</v>
      </c>
      <c r="AY67" s="33" t="s">
        <v>34</v>
      </c>
      <c r="AZ67" s="37">
        <v>915.3</v>
      </c>
      <c r="BA67" s="33" t="s">
        <v>34</v>
      </c>
      <c r="BB67" s="45">
        <v>-2.7510105976182673</v>
      </c>
    </row>
    <row r="68" spans="1:54" s="35" customFormat="1" x14ac:dyDescent="0.25">
      <c r="A68" s="33" t="s">
        <v>344</v>
      </c>
      <c r="B68" s="34">
        <f t="shared" si="2"/>
        <v>1917.1000000000004</v>
      </c>
      <c r="C68" s="34" t="str">
        <f t="shared" si="1"/>
        <v>PPPPPPPPPPPPPPPPPPPP</v>
      </c>
      <c r="D68" s="64" t="s">
        <v>345</v>
      </c>
      <c r="E68" s="36">
        <v>2051.4</v>
      </c>
      <c r="F68" s="33" t="s">
        <v>34</v>
      </c>
      <c r="G68" s="37">
        <v>1643.2</v>
      </c>
      <c r="H68" s="33" t="s">
        <v>34</v>
      </c>
      <c r="I68" s="38">
        <v>-1.2484177215189873</v>
      </c>
      <c r="J68" s="36">
        <v>2449.1999999999998</v>
      </c>
      <c r="K68" s="33" t="s">
        <v>34</v>
      </c>
      <c r="L68" s="37">
        <v>2080.3000000000002</v>
      </c>
      <c r="M68" s="33" t="s">
        <v>34</v>
      </c>
      <c r="N68" s="38">
        <v>-1.1773301927606592</v>
      </c>
      <c r="O68" s="36">
        <v>2240.3000000000002</v>
      </c>
      <c r="P68" s="33" t="s">
        <v>34</v>
      </c>
      <c r="Q68" s="37">
        <v>964.1</v>
      </c>
      <c r="R68" s="33" t="s">
        <v>34</v>
      </c>
      <c r="S68" s="45">
        <v>-2.3237216056425685</v>
      </c>
      <c r="T68" s="36">
        <v>2169</v>
      </c>
      <c r="U68" s="33" t="s">
        <v>34</v>
      </c>
      <c r="V68" s="37">
        <v>1310.4000000000001</v>
      </c>
      <c r="W68" s="33" t="s">
        <v>34</v>
      </c>
      <c r="X68" s="38">
        <v>-1.6552197802197801</v>
      </c>
      <c r="Y68" s="36">
        <v>2508.5</v>
      </c>
      <c r="Z68" s="33" t="s">
        <v>34</v>
      </c>
      <c r="AA68" s="37">
        <v>1019.9</v>
      </c>
      <c r="AB68" s="33" t="s">
        <v>34</v>
      </c>
      <c r="AC68" s="74">
        <v>-2.4595548583194429</v>
      </c>
      <c r="AD68" s="39">
        <v>2230.1</v>
      </c>
      <c r="AE68" s="33" t="s">
        <v>34</v>
      </c>
      <c r="AF68" s="37">
        <v>2981.9</v>
      </c>
      <c r="AG68" s="33" t="s">
        <v>34</v>
      </c>
      <c r="AH68" s="38">
        <v>1.3371149275817229</v>
      </c>
      <c r="AI68" s="36">
        <v>2530.9</v>
      </c>
      <c r="AJ68" s="33" t="s">
        <v>34</v>
      </c>
      <c r="AK68" s="37">
        <v>1107.2</v>
      </c>
      <c r="AL68" s="33" t="s">
        <v>34</v>
      </c>
      <c r="AM68" s="45">
        <v>-2.2858562138728322</v>
      </c>
      <c r="AN68" s="36">
        <v>2339.9</v>
      </c>
      <c r="AO68" s="33" t="s">
        <v>34</v>
      </c>
      <c r="AP68" s="37">
        <v>879.6</v>
      </c>
      <c r="AQ68" s="33" t="s">
        <v>34</v>
      </c>
      <c r="AR68" s="45">
        <v>-2.6601864483856299</v>
      </c>
      <c r="AS68" s="39">
        <v>2497.5</v>
      </c>
      <c r="AT68" s="33" t="s">
        <v>34</v>
      </c>
      <c r="AU68" s="37">
        <v>1340.1</v>
      </c>
      <c r="AV68" s="33" t="s">
        <v>34</v>
      </c>
      <c r="AW68" s="38">
        <v>-1.8636668905305576</v>
      </c>
      <c r="AX68" s="39">
        <v>2628.3</v>
      </c>
      <c r="AY68" s="33" t="s">
        <v>34</v>
      </c>
      <c r="AZ68" s="37">
        <v>1370.2</v>
      </c>
      <c r="BA68" s="33" t="s">
        <v>34</v>
      </c>
      <c r="BB68" s="38">
        <v>-1.9181871259670122</v>
      </c>
    </row>
    <row r="69" spans="1:54" s="35" customFormat="1" x14ac:dyDescent="0.25">
      <c r="A69" s="33" t="s">
        <v>387</v>
      </c>
      <c r="B69" s="34">
        <f t="shared" si="2"/>
        <v>4015.934999999999</v>
      </c>
      <c r="C69" s="34" t="str">
        <f t="shared" ref="C69:C132" si="3">CONCATENATE(F69,H69,K69,M69,P69,R69,U69,W69,Z69,AB69,AE69,AG69,AJ69,AL69,AO69,AQ69,AT69,AV69,AY69,BA69)</f>
        <v>PPPPPPPPPPPPPPPPPPPP</v>
      </c>
      <c r="D69" s="64" t="s">
        <v>41</v>
      </c>
      <c r="E69" s="36">
        <v>2226.8000000000002</v>
      </c>
      <c r="F69" s="33" t="s">
        <v>34</v>
      </c>
      <c r="G69" s="37">
        <v>6578.6</v>
      </c>
      <c r="H69" s="33" t="s">
        <v>34</v>
      </c>
      <c r="I69" s="46">
        <v>2.9542841746003199</v>
      </c>
      <c r="J69" s="36">
        <v>3974.6</v>
      </c>
      <c r="K69" s="33" t="s">
        <v>34</v>
      </c>
      <c r="L69" s="37">
        <v>4810.8</v>
      </c>
      <c r="M69" s="33" t="s">
        <v>34</v>
      </c>
      <c r="N69" s="67">
        <v>1.2103859507875001</v>
      </c>
      <c r="O69" s="36">
        <v>2480.5</v>
      </c>
      <c r="P69" s="33" t="s">
        <v>34</v>
      </c>
      <c r="Q69" s="37">
        <v>3475.4</v>
      </c>
      <c r="R69" s="33" t="s">
        <v>34</v>
      </c>
      <c r="S69" s="38">
        <v>1.4010884902237499</v>
      </c>
      <c r="T69" s="36">
        <v>3652.6</v>
      </c>
      <c r="U69" s="33" t="s">
        <v>34</v>
      </c>
      <c r="V69" s="37">
        <v>4843</v>
      </c>
      <c r="W69" s="33" t="s">
        <v>34</v>
      </c>
      <c r="X69" s="38">
        <v>1.3259048349121201</v>
      </c>
      <c r="Y69" s="36">
        <v>2945.8</v>
      </c>
      <c r="Z69" s="33" t="s">
        <v>34</v>
      </c>
      <c r="AA69" s="37">
        <v>4214.7</v>
      </c>
      <c r="AB69" s="33" t="s">
        <v>34</v>
      </c>
      <c r="AC69" s="73">
        <v>1.4307488627877001</v>
      </c>
      <c r="AD69" s="39">
        <v>5487.2</v>
      </c>
      <c r="AE69" s="33" t="s">
        <v>34</v>
      </c>
      <c r="AF69" s="37">
        <v>2543.1999999999998</v>
      </c>
      <c r="AG69" s="33" t="s">
        <v>34</v>
      </c>
      <c r="AH69" s="45">
        <v>-2.1575967285309798</v>
      </c>
      <c r="AI69" s="36">
        <v>3452.7</v>
      </c>
      <c r="AJ69" s="33" t="s">
        <v>34</v>
      </c>
      <c r="AK69" s="37">
        <v>4817.7</v>
      </c>
      <c r="AL69" s="33" t="s">
        <v>34</v>
      </c>
      <c r="AM69" s="38">
        <v>1.3953427752193901</v>
      </c>
      <c r="AN69" s="36">
        <v>3574.8</v>
      </c>
      <c r="AO69" s="33" t="s">
        <v>34</v>
      </c>
      <c r="AP69" s="37">
        <v>3507.6</v>
      </c>
      <c r="AQ69" s="33" t="s">
        <v>34</v>
      </c>
      <c r="AR69" s="38">
        <v>-1.01915839890523</v>
      </c>
      <c r="AS69" s="39">
        <v>3263.3</v>
      </c>
      <c r="AT69" s="33" t="s">
        <v>34</v>
      </c>
      <c r="AU69" s="37">
        <v>4685.8999999999996</v>
      </c>
      <c r="AV69" s="33" t="s">
        <v>34</v>
      </c>
      <c r="AW69" s="38">
        <v>1.43593908007232</v>
      </c>
      <c r="AX69" s="39">
        <v>3054.7</v>
      </c>
      <c r="AY69" s="33" t="s">
        <v>34</v>
      </c>
      <c r="AZ69" s="37">
        <v>6728.8</v>
      </c>
      <c r="BA69" s="33" t="s">
        <v>34</v>
      </c>
      <c r="BB69" s="46">
        <v>2.2027695027334899</v>
      </c>
    </row>
    <row r="70" spans="1:54" s="35" customFormat="1" x14ac:dyDescent="0.25">
      <c r="A70" s="35" t="s">
        <v>261</v>
      </c>
      <c r="B70" s="34">
        <f t="shared" ref="B70:B101" si="4">AVERAGE(E70, G70,J70,L70,O70,Q70,T70,V70,Y70,AA70,AD70,AF70,AI70,AK70,AN70,AP70,AS70,AU70,AX70,AZ70)</f>
        <v>1186.0249999999999</v>
      </c>
      <c r="C70" s="34" t="str">
        <f t="shared" si="3"/>
        <v>APMPPPMPAPPAAPPPAPAP</v>
      </c>
      <c r="D70" s="64" t="s">
        <v>260</v>
      </c>
      <c r="E70" s="48">
        <v>519.70000000000005</v>
      </c>
      <c r="F70" s="41" t="s">
        <v>35</v>
      </c>
      <c r="G70" s="49">
        <v>1399.7</v>
      </c>
      <c r="H70" s="41" t="s">
        <v>34</v>
      </c>
      <c r="I70" s="43">
        <v>2.6932845872618798</v>
      </c>
      <c r="J70" s="48">
        <v>541</v>
      </c>
      <c r="K70" s="41" t="s">
        <v>39</v>
      </c>
      <c r="L70" s="49">
        <v>1261</v>
      </c>
      <c r="M70" s="41" t="s">
        <v>34</v>
      </c>
      <c r="N70" s="43">
        <v>2.3308687615526802</v>
      </c>
      <c r="O70" s="48">
        <v>960.6</v>
      </c>
      <c r="P70" s="41" t="s">
        <v>34</v>
      </c>
      <c r="Q70" s="49">
        <v>1410.9</v>
      </c>
      <c r="R70" s="41" t="s">
        <v>34</v>
      </c>
      <c r="S70" s="43">
        <v>1.4687695190505901</v>
      </c>
      <c r="T70" s="48">
        <v>835.4</v>
      </c>
      <c r="U70" s="41" t="s">
        <v>39</v>
      </c>
      <c r="V70" s="49">
        <v>1210.2</v>
      </c>
      <c r="W70" s="41" t="s">
        <v>34</v>
      </c>
      <c r="X70" s="43">
        <v>1.4486473545606899</v>
      </c>
      <c r="Y70" s="48">
        <v>620.29999999999995</v>
      </c>
      <c r="Z70" s="41" t="s">
        <v>35</v>
      </c>
      <c r="AA70" s="49">
        <v>1723.8</v>
      </c>
      <c r="AB70" s="41" t="s">
        <v>34</v>
      </c>
      <c r="AC70" s="43">
        <v>2.7789779139126201</v>
      </c>
      <c r="AD70" s="42">
        <v>1959</v>
      </c>
      <c r="AE70" s="41" t="s">
        <v>34</v>
      </c>
      <c r="AF70" s="42">
        <v>662.5</v>
      </c>
      <c r="AG70" s="41" t="s">
        <v>35</v>
      </c>
      <c r="AH70" s="43">
        <v>-2.9569811320000001</v>
      </c>
      <c r="AI70" s="44">
        <v>549.1</v>
      </c>
      <c r="AJ70" s="35" t="s">
        <v>35</v>
      </c>
      <c r="AK70" s="44">
        <v>1418.8</v>
      </c>
      <c r="AL70" s="35" t="s">
        <v>34</v>
      </c>
      <c r="AM70" s="35">
        <v>2.5838645059999998</v>
      </c>
      <c r="AN70" s="48">
        <v>1504.3</v>
      </c>
      <c r="AO70" s="41" t="s">
        <v>34</v>
      </c>
      <c r="AP70" s="49">
        <v>1473.6</v>
      </c>
      <c r="AQ70" s="41" t="s">
        <v>34</v>
      </c>
      <c r="AR70" s="43">
        <v>-1.0208333333333299</v>
      </c>
      <c r="AS70" s="48">
        <v>585.5</v>
      </c>
      <c r="AT70" s="41" t="s">
        <v>35</v>
      </c>
      <c r="AU70" s="49">
        <v>1566.3</v>
      </c>
      <c r="AV70" s="41" t="s">
        <v>34</v>
      </c>
      <c r="AW70" s="43">
        <v>2.67514944491887</v>
      </c>
      <c r="AX70" s="48">
        <v>781.1</v>
      </c>
      <c r="AY70" s="41" t="s">
        <v>35</v>
      </c>
      <c r="AZ70" s="49">
        <v>2737.7</v>
      </c>
      <c r="BA70" s="41" t="s">
        <v>34</v>
      </c>
      <c r="BB70" s="43">
        <v>3.5049289463576998</v>
      </c>
    </row>
    <row r="71" spans="1:54" s="35" customFormat="1" x14ac:dyDescent="0.25">
      <c r="A71" s="35" t="s">
        <v>288</v>
      </c>
      <c r="B71" s="34">
        <f t="shared" si="4"/>
        <v>437.21500000000015</v>
      </c>
      <c r="C71" s="34" t="str">
        <f t="shared" si="3"/>
        <v>APAPAPAPAPPAAPAPAPAP</v>
      </c>
      <c r="D71" s="64" t="s">
        <v>287</v>
      </c>
      <c r="E71" s="48">
        <v>22.9</v>
      </c>
      <c r="F71" s="41" t="s">
        <v>35</v>
      </c>
      <c r="G71" s="49">
        <v>1277.9000000000001</v>
      </c>
      <c r="H71" s="41" t="s">
        <v>34</v>
      </c>
      <c r="I71" s="43">
        <v>55.803493449781698</v>
      </c>
      <c r="J71" s="48">
        <v>81.3</v>
      </c>
      <c r="K71" s="41" t="s">
        <v>35</v>
      </c>
      <c r="L71" s="49">
        <v>878.9</v>
      </c>
      <c r="M71" s="41" t="s">
        <v>34</v>
      </c>
      <c r="N71" s="43">
        <v>10.810578105781101</v>
      </c>
      <c r="O71" s="48">
        <v>85.9</v>
      </c>
      <c r="P71" s="41" t="s">
        <v>35</v>
      </c>
      <c r="Q71" s="49">
        <v>532</v>
      </c>
      <c r="R71" s="41" t="s">
        <v>34</v>
      </c>
      <c r="S71" s="43">
        <v>6.19324796274738</v>
      </c>
      <c r="T71" s="48">
        <v>148.30000000000001</v>
      </c>
      <c r="U71" s="41" t="s">
        <v>35</v>
      </c>
      <c r="V71" s="49">
        <v>694.7</v>
      </c>
      <c r="W71" s="41" t="s">
        <v>34</v>
      </c>
      <c r="X71" s="43">
        <v>4.6844234659473996</v>
      </c>
      <c r="Y71" s="48">
        <v>34.5</v>
      </c>
      <c r="Z71" s="41" t="s">
        <v>35</v>
      </c>
      <c r="AA71" s="49">
        <v>801.8</v>
      </c>
      <c r="AB71" s="41" t="s">
        <v>34</v>
      </c>
      <c r="AC71" s="43">
        <v>23.2405797101449</v>
      </c>
      <c r="AD71" s="42">
        <v>805.3</v>
      </c>
      <c r="AE71" s="41" t="s">
        <v>34</v>
      </c>
      <c r="AF71" s="42">
        <v>84</v>
      </c>
      <c r="AG71" s="41" t="s">
        <v>35</v>
      </c>
      <c r="AH71" s="43">
        <v>-9.5869047619999996</v>
      </c>
      <c r="AI71" s="44">
        <v>117.3</v>
      </c>
      <c r="AJ71" s="35" t="s">
        <v>35</v>
      </c>
      <c r="AK71" s="44">
        <v>549.1</v>
      </c>
      <c r="AL71" s="35" t="s">
        <v>34</v>
      </c>
      <c r="AM71" s="35">
        <v>4.6811594200000002</v>
      </c>
      <c r="AN71" s="48">
        <v>22.6</v>
      </c>
      <c r="AO71" s="41" t="s">
        <v>35</v>
      </c>
      <c r="AP71" s="49">
        <v>696</v>
      </c>
      <c r="AQ71" s="41" t="s">
        <v>34</v>
      </c>
      <c r="AR71" s="43">
        <v>30.796460176991101</v>
      </c>
      <c r="AS71" s="48">
        <v>91.6</v>
      </c>
      <c r="AT71" s="41" t="s">
        <v>35</v>
      </c>
      <c r="AU71" s="49">
        <v>793.6</v>
      </c>
      <c r="AV71" s="41" t="s">
        <v>34</v>
      </c>
      <c r="AW71" s="43">
        <v>8.6637554585152792</v>
      </c>
      <c r="AX71" s="48">
        <v>23.3</v>
      </c>
      <c r="AY71" s="41" t="s">
        <v>35</v>
      </c>
      <c r="AZ71" s="49">
        <v>1003.3</v>
      </c>
      <c r="BA71" s="41" t="s">
        <v>34</v>
      </c>
      <c r="BB71" s="43">
        <v>43.060085836909899</v>
      </c>
    </row>
    <row r="72" spans="1:54" x14ac:dyDescent="0.25">
      <c r="A72" t="s">
        <v>289</v>
      </c>
      <c r="B72" s="3">
        <f t="shared" si="4"/>
        <v>81.53</v>
      </c>
      <c r="C72" s="3" t="str">
        <f t="shared" si="3"/>
        <v>AAAAAAAAAAPAAAAAAAAA</v>
      </c>
      <c r="D72" s="63" t="s">
        <v>287</v>
      </c>
      <c r="E72" s="68">
        <v>22.7</v>
      </c>
      <c r="F72" s="1" t="s">
        <v>35</v>
      </c>
      <c r="G72" s="69">
        <v>70.8</v>
      </c>
      <c r="H72" s="1" t="s">
        <v>35</v>
      </c>
      <c r="I72" s="2">
        <v>3.1189427312775302</v>
      </c>
      <c r="J72" s="68">
        <v>32.9</v>
      </c>
      <c r="K72" s="1" t="s">
        <v>35</v>
      </c>
      <c r="L72" s="69">
        <v>135.5</v>
      </c>
      <c r="M72" s="1" t="s">
        <v>35</v>
      </c>
      <c r="N72" s="2">
        <v>4.1185410334346502</v>
      </c>
      <c r="O72" s="68">
        <v>180.2</v>
      </c>
      <c r="P72" s="1" t="s">
        <v>35</v>
      </c>
      <c r="Q72" s="69">
        <v>107.6</v>
      </c>
      <c r="R72" s="1" t="s">
        <v>35</v>
      </c>
      <c r="S72" s="2">
        <v>-1.6747211895910801</v>
      </c>
      <c r="T72" s="68">
        <v>27.2</v>
      </c>
      <c r="U72" s="1" t="s">
        <v>35</v>
      </c>
      <c r="V72" s="69">
        <v>106.4</v>
      </c>
      <c r="W72" s="1" t="s">
        <v>35</v>
      </c>
      <c r="X72" s="2">
        <v>3.9117647058823501</v>
      </c>
      <c r="Y72" s="68">
        <v>32.6</v>
      </c>
      <c r="Z72" s="1" t="s">
        <v>35</v>
      </c>
      <c r="AA72" s="69">
        <v>124</v>
      </c>
      <c r="AB72" s="1" t="s">
        <v>35</v>
      </c>
      <c r="AC72" s="2">
        <v>3.80368098159509</v>
      </c>
      <c r="AD72" s="15">
        <v>103.5</v>
      </c>
      <c r="AE72" s="1" t="s">
        <v>34</v>
      </c>
      <c r="AF72" s="15">
        <v>75.8</v>
      </c>
      <c r="AG72" s="1" t="s">
        <v>35</v>
      </c>
      <c r="AH72" s="2">
        <v>-1.3654353560000001</v>
      </c>
      <c r="AI72" s="13">
        <v>120.3</v>
      </c>
      <c r="AJ72" t="s">
        <v>35</v>
      </c>
      <c r="AK72" s="13">
        <v>11.5</v>
      </c>
      <c r="AL72" t="s">
        <v>35</v>
      </c>
      <c r="AM72">
        <v>-10.46086957</v>
      </c>
      <c r="AN72" s="68">
        <v>13.9</v>
      </c>
      <c r="AO72" s="1" t="s">
        <v>35</v>
      </c>
      <c r="AP72" s="69">
        <v>66.5</v>
      </c>
      <c r="AQ72" s="1" t="s">
        <v>35</v>
      </c>
      <c r="AR72" s="2">
        <v>4.7841726618704996</v>
      </c>
      <c r="AS72" s="68">
        <v>20.8</v>
      </c>
      <c r="AT72" s="1" t="s">
        <v>35</v>
      </c>
      <c r="AU72" s="69">
        <v>77.5</v>
      </c>
      <c r="AV72" s="1" t="s">
        <v>35</v>
      </c>
      <c r="AW72" s="2">
        <v>3.7259615384615401</v>
      </c>
      <c r="AX72" s="68">
        <v>104.8</v>
      </c>
      <c r="AY72" s="1" t="s">
        <v>35</v>
      </c>
      <c r="AZ72" s="69">
        <v>196.1</v>
      </c>
      <c r="BA72" s="1" t="s">
        <v>35</v>
      </c>
      <c r="BB72" s="2">
        <v>1.8711832061068701</v>
      </c>
    </row>
    <row r="73" spans="1:54" s="35" customFormat="1" x14ac:dyDescent="0.25">
      <c r="A73" s="35" t="s">
        <v>155</v>
      </c>
      <c r="B73" s="34">
        <f t="shared" si="4"/>
        <v>20.424999999999997</v>
      </c>
      <c r="C73" s="34" t="str">
        <f t="shared" si="3"/>
        <v>AAAAAAAAAAAAAAAAAAAA</v>
      </c>
      <c r="D73" s="64" t="s">
        <v>154</v>
      </c>
      <c r="E73" s="48">
        <v>17.600000000000001</v>
      </c>
      <c r="F73" s="41" t="s">
        <v>35</v>
      </c>
      <c r="G73" s="49">
        <v>16.2</v>
      </c>
      <c r="H73" s="41" t="s">
        <v>35</v>
      </c>
      <c r="I73" s="43">
        <v>-1.0864197530864199</v>
      </c>
      <c r="J73" s="48">
        <v>21.1</v>
      </c>
      <c r="K73" s="41" t="s">
        <v>35</v>
      </c>
      <c r="L73" s="49">
        <v>27</v>
      </c>
      <c r="M73" s="41" t="s">
        <v>35</v>
      </c>
      <c r="N73" s="43">
        <v>1.2796208530805699</v>
      </c>
      <c r="O73" s="48">
        <v>18.899999999999999</v>
      </c>
      <c r="P73" s="41" t="s">
        <v>35</v>
      </c>
      <c r="Q73" s="49">
        <v>24.6</v>
      </c>
      <c r="R73" s="41" t="s">
        <v>35</v>
      </c>
      <c r="S73" s="43">
        <v>1.3015873015873001</v>
      </c>
      <c r="T73" s="48">
        <v>15.9</v>
      </c>
      <c r="U73" s="41" t="s">
        <v>35</v>
      </c>
      <c r="V73" s="49">
        <v>17.7</v>
      </c>
      <c r="W73" s="41" t="s">
        <v>35</v>
      </c>
      <c r="X73" s="43">
        <v>1.11320754716981</v>
      </c>
      <c r="Y73" s="48">
        <v>42.3</v>
      </c>
      <c r="Z73" s="41" t="s">
        <v>35</v>
      </c>
      <c r="AA73" s="49">
        <v>14</v>
      </c>
      <c r="AB73" s="41" t="s">
        <v>35</v>
      </c>
      <c r="AC73" s="43">
        <v>-3.02142857142857</v>
      </c>
      <c r="AD73" s="42">
        <v>23.2</v>
      </c>
      <c r="AE73" s="41" t="s">
        <v>35</v>
      </c>
      <c r="AF73" s="42">
        <v>19.5</v>
      </c>
      <c r="AG73" s="41" t="s">
        <v>35</v>
      </c>
      <c r="AH73" s="43">
        <v>-1.18974359</v>
      </c>
      <c r="AI73" s="44">
        <v>13.4</v>
      </c>
      <c r="AJ73" s="35" t="s">
        <v>35</v>
      </c>
      <c r="AK73" s="44">
        <v>26.8</v>
      </c>
      <c r="AL73" s="35" t="s">
        <v>35</v>
      </c>
      <c r="AM73" s="66">
        <v>2</v>
      </c>
      <c r="AN73" s="48">
        <v>20.9</v>
      </c>
      <c r="AO73" s="41" t="s">
        <v>35</v>
      </c>
      <c r="AP73" s="49">
        <v>11.6</v>
      </c>
      <c r="AQ73" s="41" t="s">
        <v>35</v>
      </c>
      <c r="AR73" s="43">
        <v>-1.80172413793103</v>
      </c>
      <c r="AS73" s="48">
        <v>16.7</v>
      </c>
      <c r="AT73" s="41" t="s">
        <v>35</v>
      </c>
      <c r="AU73" s="49">
        <v>18.2</v>
      </c>
      <c r="AV73" s="41" t="s">
        <v>35</v>
      </c>
      <c r="AW73" s="43">
        <v>1.0898203592814399</v>
      </c>
      <c r="AX73" s="48">
        <v>18.399999999999999</v>
      </c>
      <c r="AY73" s="41" t="s">
        <v>35</v>
      </c>
      <c r="AZ73" s="49">
        <v>24.5</v>
      </c>
      <c r="BA73" s="41" t="s">
        <v>35</v>
      </c>
      <c r="BB73" s="43">
        <v>1.3315217391304299</v>
      </c>
    </row>
    <row r="74" spans="1:54" s="35" customFormat="1" x14ac:dyDescent="0.25">
      <c r="A74" s="35" t="s">
        <v>239</v>
      </c>
      <c r="B74" s="34">
        <f t="shared" si="4"/>
        <v>11611.794999999998</v>
      </c>
      <c r="C74" s="34" t="str">
        <f t="shared" si="3"/>
        <v>PPPPPPPPPPPPPPPPPPPP</v>
      </c>
      <c r="D74" s="64" t="s">
        <v>238</v>
      </c>
      <c r="E74" s="48">
        <v>12100.2</v>
      </c>
      <c r="F74" s="41" t="s">
        <v>34</v>
      </c>
      <c r="G74" s="49">
        <v>11364.6</v>
      </c>
      <c r="H74" s="41" t="s">
        <v>34</v>
      </c>
      <c r="I74" s="43">
        <v>-1.0647273111240201</v>
      </c>
      <c r="J74" s="48">
        <v>11848.1</v>
      </c>
      <c r="K74" s="41" t="s">
        <v>34</v>
      </c>
      <c r="L74" s="49">
        <v>13776.5</v>
      </c>
      <c r="M74" s="41" t="s">
        <v>34</v>
      </c>
      <c r="N74" s="43">
        <v>1.16276027379917</v>
      </c>
      <c r="O74" s="48">
        <v>9513.7999999999993</v>
      </c>
      <c r="P74" s="41" t="s">
        <v>34</v>
      </c>
      <c r="Q74" s="49">
        <v>11815.8</v>
      </c>
      <c r="R74" s="41" t="s">
        <v>34</v>
      </c>
      <c r="S74" s="43">
        <v>1.2419643044840101</v>
      </c>
      <c r="T74" s="48">
        <v>9283.9</v>
      </c>
      <c r="U74" s="41" t="s">
        <v>34</v>
      </c>
      <c r="V74" s="49">
        <v>14443.2</v>
      </c>
      <c r="W74" s="41" t="s">
        <v>34</v>
      </c>
      <c r="X74" s="43">
        <v>1.5557255032906401</v>
      </c>
      <c r="Y74" s="48">
        <v>12586.2</v>
      </c>
      <c r="Z74" s="41" t="s">
        <v>34</v>
      </c>
      <c r="AA74" s="49">
        <v>10490.4</v>
      </c>
      <c r="AB74" s="41" t="s">
        <v>34</v>
      </c>
      <c r="AC74" s="43">
        <v>-1.19978265843057</v>
      </c>
      <c r="AD74" s="42">
        <v>9534.4</v>
      </c>
      <c r="AE74" s="41" t="s">
        <v>34</v>
      </c>
      <c r="AF74" s="42">
        <v>11960.5</v>
      </c>
      <c r="AG74" s="41" t="s">
        <v>34</v>
      </c>
      <c r="AH74" s="43">
        <v>1.254457543</v>
      </c>
      <c r="AI74" s="44">
        <v>9462.2999999999993</v>
      </c>
      <c r="AJ74" s="35" t="s">
        <v>34</v>
      </c>
      <c r="AK74" s="44">
        <v>13055.7</v>
      </c>
      <c r="AL74" s="35" t="s">
        <v>34</v>
      </c>
      <c r="AM74" s="35">
        <v>1.3797596780000001</v>
      </c>
      <c r="AN74" s="48">
        <v>11530.8</v>
      </c>
      <c r="AO74" s="41" t="s">
        <v>34</v>
      </c>
      <c r="AP74" s="49">
        <v>13694.4</v>
      </c>
      <c r="AQ74" s="41" t="s">
        <v>34</v>
      </c>
      <c r="AR74" s="43">
        <v>1.1876365906962201</v>
      </c>
      <c r="AS74" s="48">
        <v>12595.7</v>
      </c>
      <c r="AT74" s="41" t="s">
        <v>34</v>
      </c>
      <c r="AU74" s="49">
        <v>10412.4</v>
      </c>
      <c r="AV74" s="41" t="s">
        <v>34</v>
      </c>
      <c r="AW74" s="43">
        <v>-1.2096826860281999</v>
      </c>
      <c r="AX74" s="48">
        <v>13668.4</v>
      </c>
      <c r="AY74" s="41" t="s">
        <v>34</v>
      </c>
      <c r="AZ74" s="49">
        <v>9098.6</v>
      </c>
      <c r="BA74" s="41" t="s">
        <v>34</v>
      </c>
      <c r="BB74" s="43">
        <v>-1.50225309388258</v>
      </c>
    </row>
    <row r="75" spans="1:54" x14ac:dyDescent="0.25">
      <c r="A75" t="s">
        <v>240</v>
      </c>
      <c r="B75" s="3">
        <f t="shared" si="4"/>
        <v>1582.3449999999998</v>
      </c>
      <c r="C75" s="3" t="str">
        <f t="shared" si="3"/>
        <v>PPPPPPPPPPPPPPPPPPPP</v>
      </c>
      <c r="D75" s="63" t="s">
        <v>238</v>
      </c>
      <c r="E75" s="68">
        <v>1352.6</v>
      </c>
      <c r="F75" s="1" t="s">
        <v>34</v>
      </c>
      <c r="G75" s="69">
        <v>1630.4</v>
      </c>
      <c r="H75" s="1" t="s">
        <v>34</v>
      </c>
      <c r="I75" s="2">
        <v>1.2053822268224199</v>
      </c>
      <c r="J75" s="68">
        <v>1339.4</v>
      </c>
      <c r="K75" s="1" t="s">
        <v>34</v>
      </c>
      <c r="L75" s="69">
        <v>3431.1</v>
      </c>
      <c r="M75" s="1" t="s">
        <v>34</v>
      </c>
      <c r="N75" s="2">
        <v>2.5616694042108401</v>
      </c>
      <c r="O75" s="68">
        <v>1112.2</v>
      </c>
      <c r="P75" s="1" t="s">
        <v>34</v>
      </c>
      <c r="Q75" s="69">
        <v>1617.2</v>
      </c>
      <c r="R75" s="1" t="s">
        <v>34</v>
      </c>
      <c r="S75" s="2">
        <v>1.45405502607445</v>
      </c>
      <c r="T75" s="68">
        <v>1294</v>
      </c>
      <c r="U75" s="1" t="s">
        <v>34</v>
      </c>
      <c r="V75" s="69">
        <v>2428.6999999999998</v>
      </c>
      <c r="W75" s="1" t="s">
        <v>34</v>
      </c>
      <c r="X75" s="2">
        <v>1.87689335394127</v>
      </c>
      <c r="Y75" s="68">
        <v>1248.5999999999999</v>
      </c>
      <c r="Z75" s="1" t="s">
        <v>34</v>
      </c>
      <c r="AA75" s="69">
        <v>1695.1</v>
      </c>
      <c r="AB75" s="1" t="s">
        <v>34</v>
      </c>
      <c r="AC75" s="2">
        <v>1.35760051257408</v>
      </c>
      <c r="AD75" s="15">
        <v>1063.5999999999999</v>
      </c>
      <c r="AE75" s="1" t="s">
        <v>34</v>
      </c>
      <c r="AF75" s="15">
        <v>760.4</v>
      </c>
      <c r="AG75" s="1" t="s">
        <v>34</v>
      </c>
      <c r="AH75" s="2">
        <v>-1.3987375070000001</v>
      </c>
      <c r="AI75" s="13">
        <v>1003.3</v>
      </c>
      <c r="AJ75" t="s">
        <v>34</v>
      </c>
      <c r="AK75" s="13">
        <v>2799.1</v>
      </c>
      <c r="AL75" t="s">
        <v>34</v>
      </c>
      <c r="AM75">
        <v>2.789893352</v>
      </c>
      <c r="AN75" s="68">
        <v>1209.5</v>
      </c>
      <c r="AO75" s="1" t="s">
        <v>34</v>
      </c>
      <c r="AP75" s="69">
        <v>2490.6</v>
      </c>
      <c r="AQ75" s="1" t="s">
        <v>34</v>
      </c>
      <c r="AR75" s="2">
        <v>2.05919801570897</v>
      </c>
      <c r="AS75" s="68">
        <v>915.8</v>
      </c>
      <c r="AT75" s="1" t="s">
        <v>34</v>
      </c>
      <c r="AU75" s="69">
        <v>1252.2</v>
      </c>
      <c r="AV75" s="1" t="s">
        <v>34</v>
      </c>
      <c r="AW75" s="2">
        <v>1.36732911115964</v>
      </c>
      <c r="AX75" s="68">
        <v>916.6</v>
      </c>
      <c r="AY75" s="1" t="s">
        <v>34</v>
      </c>
      <c r="AZ75" s="69">
        <v>2086.5</v>
      </c>
      <c r="BA75" s="1" t="s">
        <v>34</v>
      </c>
      <c r="BB75" s="2">
        <v>2.2763473707178701</v>
      </c>
    </row>
    <row r="76" spans="1:54" x14ac:dyDescent="0.25">
      <c r="A76" t="s">
        <v>96</v>
      </c>
      <c r="B76" s="3">
        <f t="shared" si="4"/>
        <v>2845.6310000000003</v>
      </c>
      <c r="C76" s="3" t="str">
        <f t="shared" si="3"/>
        <v>PPPPPPPPPPPPPPPPPPPP</v>
      </c>
      <c r="D76" s="63" t="s">
        <v>95</v>
      </c>
      <c r="E76" s="68">
        <v>2435.4</v>
      </c>
      <c r="F76" s="1" t="s">
        <v>34</v>
      </c>
      <c r="G76" s="69">
        <v>2794.86</v>
      </c>
      <c r="H76" s="1" t="s">
        <v>34</v>
      </c>
      <c r="I76" s="2">
        <v>1.1475979305247599</v>
      </c>
      <c r="J76" s="68">
        <v>2014.52</v>
      </c>
      <c r="K76" s="1" t="s">
        <v>34</v>
      </c>
      <c r="L76" s="69">
        <v>3936.5</v>
      </c>
      <c r="M76" s="1" t="s">
        <v>34</v>
      </c>
      <c r="N76" s="2">
        <v>1.95406349899728</v>
      </c>
      <c r="O76" s="68">
        <v>1923.98</v>
      </c>
      <c r="P76" s="1" t="s">
        <v>34</v>
      </c>
      <c r="Q76" s="69">
        <v>3127.13</v>
      </c>
      <c r="R76" s="1" t="s">
        <v>34</v>
      </c>
      <c r="S76" s="2">
        <v>1.62534433829873</v>
      </c>
      <c r="T76" s="68">
        <v>2592.9</v>
      </c>
      <c r="U76" s="1" t="s">
        <v>34</v>
      </c>
      <c r="V76" s="69">
        <v>2897.59</v>
      </c>
      <c r="W76" s="1" t="s">
        <v>34</v>
      </c>
      <c r="X76" s="2">
        <v>1.1175093524624899</v>
      </c>
      <c r="Y76" s="68">
        <v>2697.7</v>
      </c>
      <c r="Z76" s="1" t="s">
        <v>34</v>
      </c>
      <c r="AA76" s="69">
        <v>2971.56</v>
      </c>
      <c r="AB76" s="1" t="s">
        <v>34</v>
      </c>
      <c r="AC76" s="2">
        <v>1.1015161063127801</v>
      </c>
      <c r="AD76" s="15">
        <v>3225.93</v>
      </c>
      <c r="AE76" s="1" t="s">
        <v>34</v>
      </c>
      <c r="AF76" s="15">
        <v>2179.06</v>
      </c>
      <c r="AG76" s="1" t="s">
        <v>34</v>
      </c>
      <c r="AH76" s="2">
        <v>-1.4804227510000001</v>
      </c>
      <c r="AI76" s="13">
        <v>2364.9699999999998</v>
      </c>
      <c r="AJ76" t="s">
        <v>34</v>
      </c>
      <c r="AK76" s="13">
        <v>4503.3</v>
      </c>
      <c r="AL76" t="s">
        <v>34</v>
      </c>
      <c r="AM76">
        <v>1.904167918</v>
      </c>
      <c r="AN76" s="68">
        <v>2485.36</v>
      </c>
      <c r="AO76" s="1" t="s">
        <v>34</v>
      </c>
      <c r="AP76" s="69">
        <v>3686.03</v>
      </c>
      <c r="AQ76" s="1" t="s">
        <v>34</v>
      </c>
      <c r="AR76" s="2">
        <v>1.4830970161264401</v>
      </c>
      <c r="AS76" s="68">
        <v>2145.48</v>
      </c>
      <c r="AT76" s="1" t="s">
        <v>34</v>
      </c>
      <c r="AU76" s="69">
        <v>3682.02</v>
      </c>
      <c r="AV76" s="1" t="s">
        <v>34</v>
      </c>
      <c r="AW76" s="2">
        <v>1.7161754013088</v>
      </c>
      <c r="AX76" s="68">
        <v>1907.03</v>
      </c>
      <c r="AY76" s="1" t="s">
        <v>34</v>
      </c>
      <c r="AZ76" s="69">
        <v>3341.3</v>
      </c>
      <c r="BA76" s="1" t="s">
        <v>34</v>
      </c>
      <c r="BB76" s="2">
        <v>1.7520961914600199</v>
      </c>
    </row>
    <row r="77" spans="1:54" s="35" customFormat="1" x14ac:dyDescent="0.25">
      <c r="A77" s="35" t="s">
        <v>97</v>
      </c>
      <c r="B77" s="34">
        <f t="shared" si="4"/>
        <v>894.16550000000007</v>
      </c>
      <c r="C77" s="34" t="str">
        <f t="shared" si="3"/>
        <v>PPPPPPPPPPPPPPPPPPPP</v>
      </c>
      <c r="D77" s="64" t="s">
        <v>95</v>
      </c>
      <c r="E77" s="48">
        <v>678.1</v>
      </c>
      <c r="F77" s="41" t="s">
        <v>34</v>
      </c>
      <c r="G77" s="49">
        <v>906.64</v>
      </c>
      <c r="H77" s="41" t="s">
        <v>34</v>
      </c>
      <c r="I77" s="43">
        <v>1.33702993658752</v>
      </c>
      <c r="J77" s="48">
        <v>743.85</v>
      </c>
      <c r="K77" s="41" t="s">
        <v>34</v>
      </c>
      <c r="L77" s="49">
        <v>1262.4100000000001</v>
      </c>
      <c r="M77" s="41" t="s">
        <v>34</v>
      </c>
      <c r="N77" s="43">
        <v>1.6971297976742601</v>
      </c>
      <c r="O77" s="48">
        <v>773.87</v>
      </c>
      <c r="P77" s="41" t="s">
        <v>34</v>
      </c>
      <c r="Q77" s="49">
        <v>867.06</v>
      </c>
      <c r="R77" s="41" t="s">
        <v>34</v>
      </c>
      <c r="S77" s="43">
        <v>1.1204207425019701</v>
      </c>
      <c r="T77" s="48">
        <v>945.44</v>
      </c>
      <c r="U77" s="41" t="s">
        <v>34</v>
      </c>
      <c r="V77" s="49">
        <v>915.05</v>
      </c>
      <c r="W77" s="41" t="s">
        <v>34</v>
      </c>
      <c r="X77" s="43">
        <v>-1.03321129992897</v>
      </c>
      <c r="Y77" s="48">
        <v>902.42</v>
      </c>
      <c r="Z77" s="41" t="s">
        <v>34</v>
      </c>
      <c r="AA77" s="49">
        <v>1073</v>
      </c>
      <c r="AB77" s="41" t="s">
        <v>34</v>
      </c>
      <c r="AC77" s="43">
        <v>1.18902506593382</v>
      </c>
      <c r="AD77" s="42">
        <v>924.36</v>
      </c>
      <c r="AE77" s="41" t="s">
        <v>34</v>
      </c>
      <c r="AF77" s="42">
        <v>567.92999999999995</v>
      </c>
      <c r="AG77" s="41" t="s">
        <v>34</v>
      </c>
      <c r="AH77" s="43">
        <v>-1.62759495</v>
      </c>
      <c r="AI77" s="44">
        <v>685.88</v>
      </c>
      <c r="AJ77" s="35" t="s">
        <v>34</v>
      </c>
      <c r="AK77" s="44">
        <v>1662.57</v>
      </c>
      <c r="AL77" s="35" t="s">
        <v>34</v>
      </c>
      <c r="AM77" s="35">
        <v>2.4239954510000001</v>
      </c>
      <c r="AN77" s="48">
        <v>762.54</v>
      </c>
      <c r="AO77" s="41" t="s">
        <v>34</v>
      </c>
      <c r="AP77" s="49">
        <v>1068.3399999999999</v>
      </c>
      <c r="AQ77" s="41" t="s">
        <v>34</v>
      </c>
      <c r="AR77" s="43">
        <v>1.4010281427859499</v>
      </c>
      <c r="AS77" s="48">
        <v>625.37</v>
      </c>
      <c r="AT77" s="41" t="s">
        <v>34</v>
      </c>
      <c r="AU77" s="49">
        <v>769.42</v>
      </c>
      <c r="AV77" s="41" t="s">
        <v>34</v>
      </c>
      <c r="AW77" s="43">
        <v>1.2303436365671501</v>
      </c>
      <c r="AX77" s="48">
        <v>702.99</v>
      </c>
      <c r="AY77" s="41" t="s">
        <v>34</v>
      </c>
      <c r="AZ77" s="49">
        <v>1046.07</v>
      </c>
      <c r="BA77" s="41" t="s">
        <v>34</v>
      </c>
      <c r="BB77" s="43">
        <v>1.48802970170273</v>
      </c>
    </row>
    <row r="78" spans="1:54" x14ac:dyDescent="0.25">
      <c r="A78" t="s">
        <v>98</v>
      </c>
      <c r="B78" s="3">
        <f t="shared" si="4"/>
        <v>55.333499999999994</v>
      </c>
      <c r="C78" s="3" t="str">
        <f t="shared" si="3"/>
        <v>AAAAAAAAAAAAAAAAAAAA</v>
      </c>
      <c r="D78" s="63" t="s">
        <v>95</v>
      </c>
      <c r="E78" s="68">
        <v>39.119999999999997</v>
      </c>
      <c r="F78" s="1" t="s">
        <v>35</v>
      </c>
      <c r="G78" s="69">
        <v>15.27</v>
      </c>
      <c r="H78" s="1" t="s">
        <v>35</v>
      </c>
      <c r="I78" s="2">
        <v>-2.5618860510805499</v>
      </c>
      <c r="J78" s="68">
        <v>169.06</v>
      </c>
      <c r="K78" s="1" t="s">
        <v>35</v>
      </c>
      <c r="L78" s="69">
        <v>33.56</v>
      </c>
      <c r="M78" s="1" t="s">
        <v>35</v>
      </c>
      <c r="N78" s="2">
        <v>-5.0375446960667496</v>
      </c>
      <c r="O78" s="68">
        <v>41.69</v>
      </c>
      <c r="P78" s="1" t="s">
        <v>35</v>
      </c>
      <c r="Q78" s="69">
        <v>56.89</v>
      </c>
      <c r="R78" s="1" t="s">
        <v>35</v>
      </c>
      <c r="S78" s="2">
        <v>1.36459582633725</v>
      </c>
      <c r="T78" s="68">
        <v>22</v>
      </c>
      <c r="U78" s="1" t="s">
        <v>35</v>
      </c>
      <c r="V78" s="69">
        <v>32.47</v>
      </c>
      <c r="W78" s="1" t="s">
        <v>35</v>
      </c>
      <c r="X78" s="2">
        <v>1.4759090909090899</v>
      </c>
      <c r="Y78" s="68">
        <v>117.07</v>
      </c>
      <c r="Z78" s="1" t="s">
        <v>35</v>
      </c>
      <c r="AA78" s="69">
        <v>16.7</v>
      </c>
      <c r="AB78" s="1" t="s">
        <v>35</v>
      </c>
      <c r="AC78" s="2">
        <v>-7.0101796407185599</v>
      </c>
      <c r="AD78" s="15">
        <v>11.94</v>
      </c>
      <c r="AE78" s="1" t="s">
        <v>35</v>
      </c>
      <c r="AF78" s="15">
        <v>42.4</v>
      </c>
      <c r="AG78" s="1" t="s">
        <v>35</v>
      </c>
      <c r="AH78" s="2">
        <v>3.5510887769999999</v>
      </c>
      <c r="AI78" s="13">
        <v>64.89</v>
      </c>
      <c r="AJ78" t="s">
        <v>35</v>
      </c>
      <c r="AK78" s="13">
        <v>20.309999999999999</v>
      </c>
      <c r="AL78" t="s">
        <v>35</v>
      </c>
      <c r="AM78">
        <v>-3.1949778430000002</v>
      </c>
      <c r="AN78" s="68">
        <v>23.28</v>
      </c>
      <c r="AO78" s="1" t="s">
        <v>35</v>
      </c>
      <c r="AP78" s="69">
        <v>63.21</v>
      </c>
      <c r="AQ78" s="1" t="s">
        <v>35</v>
      </c>
      <c r="AR78" s="2">
        <v>2.71520618556701</v>
      </c>
      <c r="AS78" s="68">
        <v>27.06</v>
      </c>
      <c r="AT78" s="1" t="s">
        <v>35</v>
      </c>
      <c r="AU78" s="69">
        <v>24.01</v>
      </c>
      <c r="AV78" s="1" t="s">
        <v>35</v>
      </c>
      <c r="AW78" s="2">
        <v>-1.1270304039983301</v>
      </c>
      <c r="AX78" s="68">
        <v>179.17</v>
      </c>
      <c r="AY78" s="1" t="s">
        <v>35</v>
      </c>
      <c r="AZ78" s="69">
        <v>106.57</v>
      </c>
      <c r="BA78" s="1" t="s">
        <v>35</v>
      </c>
      <c r="BB78" s="2">
        <v>-1.6812423759031601</v>
      </c>
    </row>
    <row r="79" spans="1:54" x14ac:dyDescent="0.25">
      <c r="A79" t="s">
        <v>99</v>
      </c>
      <c r="B79" s="3">
        <f t="shared" si="4"/>
        <v>2317.2550000000001</v>
      </c>
      <c r="C79" s="3" t="str">
        <f t="shared" si="3"/>
        <v>PPPPPPPPPPPPPPPPPPPP</v>
      </c>
      <c r="D79" s="63" t="s">
        <v>95</v>
      </c>
      <c r="E79" s="68">
        <v>2306.8000000000002</v>
      </c>
      <c r="F79" s="1" t="s">
        <v>34</v>
      </c>
      <c r="G79" s="69">
        <v>2694.8</v>
      </c>
      <c r="H79" s="1" t="s">
        <v>34</v>
      </c>
      <c r="I79" s="2">
        <v>1.16819837003641</v>
      </c>
      <c r="J79" s="68">
        <v>2847.7</v>
      </c>
      <c r="K79" s="1" t="s">
        <v>34</v>
      </c>
      <c r="L79" s="69">
        <v>2148.3000000000002</v>
      </c>
      <c r="M79" s="1" t="s">
        <v>34</v>
      </c>
      <c r="N79" s="2">
        <v>-1.32555974491458</v>
      </c>
      <c r="O79" s="68">
        <v>2478.8000000000002</v>
      </c>
      <c r="P79" s="1" t="s">
        <v>34</v>
      </c>
      <c r="Q79" s="69">
        <v>2336.4</v>
      </c>
      <c r="R79" s="1" t="s">
        <v>34</v>
      </c>
      <c r="S79" s="2">
        <v>-1.06094846772813</v>
      </c>
      <c r="T79" s="68">
        <v>2229.3000000000002</v>
      </c>
      <c r="U79" s="1" t="s">
        <v>34</v>
      </c>
      <c r="V79" s="69">
        <v>2482</v>
      </c>
      <c r="W79" s="1" t="s">
        <v>34</v>
      </c>
      <c r="X79" s="2">
        <v>1.1133539676131501</v>
      </c>
      <c r="Y79" s="68">
        <v>2550.1</v>
      </c>
      <c r="Z79" s="1" t="s">
        <v>34</v>
      </c>
      <c r="AA79" s="69">
        <v>2613.3000000000002</v>
      </c>
      <c r="AB79" s="1" t="s">
        <v>34</v>
      </c>
      <c r="AC79" s="2">
        <v>1.0247833418297301</v>
      </c>
      <c r="AD79" s="15">
        <v>2125.3000000000002</v>
      </c>
      <c r="AE79" s="1" t="s">
        <v>34</v>
      </c>
      <c r="AF79" s="15">
        <v>2175.8000000000002</v>
      </c>
      <c r="AG79" s="1" t="s">
        <v>34</v>
      </c>
      <c r="AH79" s="2">
        <v>1.0237613510000001</v>
      </c>
      <c r="AI79" s="13">
        <v>1803.9</v>
      </c>
      <c r="AJ79" t="s">
        <v>34</v>
      </c>
      <c r="AK79" s="13">
        <v>2385.8000000000002</v>
      </c>
      <c r="AL79" t="s">
        <v>34</v>
      </c>
      <c r="AM79">
        <v>1.3225788570000001</v>
      </c>
      <c r="AN79" s="68">
        <v>2104.1</v>
      </c>
      <c r="AO79" s="1" t="s">
        <v>34</v>
      </c>
      <c r="AP79" s="69">
        <v>3020.8</v>
      </c>
      <c r="AQ79" s="1" t="s">
        <v>34</v>
      </c>
      <c r="AR79" s="2">
        <v>1.4356732094482201</v>
      </c>
      <c r="AS79" s="68">
        <v>1864.1</v>
      </c>
      <c r="AT79" s="1" t="s">
        <v>34</v>
      </c>
      <c r="AU79" s="69">
        <v>2336.8000000000002</v>
      </c>
      <c r="AV79" s="1" t="s">
        <v>34</v>
      </c>
      <c r="AW79" s="2">
        <v>1.2535808164797999</v>
      </c>
      <c r="AX79" s="68">
        <v>2064.6999999999998</v>
      </c>
      <c r="AY79" s="1" t="s">
        <v>34</v>
      </c>
      <c r="AZ79" s="69">
        <v>1776.3</v>
      </c>
      <c r="BA79" s="1" t="s">
        <v>34</v>
      </c>
      <c r="BB79" s="2">
        <v>-1.1623599617181799</v>
      </c>
    </row>
    <row r="80" spans="1:54" s="35" customFormat="1" x14ac:dyDescent="0.25">
      <c r="A80" s="33" t="s">
        <v>353</v>
      </c>
      <c r="B80" s="34">
        <f t="shared" si="4"/>
        <v>2051.2799999999997</v>
      </c>
      <c r="C80" s="34" t="str">
        <f t="shared" si="3"/>
        <v>PPPPPPPPPPPPPPPPPPPP</v>
      </c>
      <c r="D80" s="64" t="s">
        <v>352</v>
      </c>
      <c r="E80" s="36">
        <v>3279.6</v>
      </c>
      <c r="F80" s="33" t="s">
        <v>34</v>
      </c>
      <c r="G80" s="37">
        <v>1220.0999999999999</v>
      </c>
      <c r="H80" s="33" t="s">
        <v>34</v>
      </c>
      <c r="I80" s="45">
        <v>-2.6879763953774281</v>
      </c>
      <c r="J80" s="36">
        <v>2199.5</v>
      </c>
      <c r="K80" s="33" t="s">
        <v>34</v>
      </c>
      <c r="L80" s="37">
        <v>903.8</v>
      </c>
      <c r="M80" s="33" t="s">
        <v>34</v>
      </c>
      <c r="N80" s="45">
        <v>-2.4336136313343664</v>
      </c>
      <c r="O80" s="36">
        <v>2235.3000000000002</v>
      </c>
      <c r="P80" s="33" t="s">
        <v>34</v>
      </c>
      <c r="Q80" s="37">
        <v>1010.3</v>
      </c>
      <c r="R80" s="33" t="s">
        <v>34</v>
      </c>
      <c r="S80" s="45">
        <v>-2.2125111353063449</v>
      </c>
      <c r="T80" s="36">
        <v>2701.8</v>
      </c>
      <c r="U80" s="33" t="s">
        <v>34</v>
      </c>
      <c r="V80" s="37">
        <v>915.4</v>
      </c>
      <c r="W80" s="33" t="s">
        <v>34</v>
      </c>
      <c r="X80" s="45">
        <v>-2.9514966135022944</v>
      </c>
      <c r="Y80" s="36">
        <v>3440.6</v>
      </c>
      <c r="Z80" s="33" t="s">
        <v>34</v>
      </c>
      <c r="AA80" s="37">
        <v>961.6</v>
      </c>
      <c r="AB80" s="33" t="s">
        <v>34</v>
      </c>
      <c r="AC80" s="74">
        <v>-3.5779950083194669</v>
      </c>
      <c r="AD80" s="39">
        <v>2129.3000000000002</v>
      </c>
      <c r="AE80" s="33" t="s">
        <v>34</v>
      </c>
      <c r="AF80" s="37">
        <v>5104.8999999999996</v>
      </c>
      <c r="AG80" s="33" t="s">
        <v>34</v>
      </c>
      <c r="AH80" s="46">
        <v>2.3974545625322872</v>
      </c>
      <c r="AI80" s="36">
        <v>2286.8000000000002</v>
      </c>
      <c r="AJ80" s="33" t="s">
        <v>34</v>
      </c>
      <c r="AK80" s="37">
        <v>1359.5</v>
      </c>
      <c r="AL80" s="33" t="s">
        <v>34</v>
      </c>
      <c r="AM80" s="38">
        <v>-1.6820890033100406</v>
      </c>
      <c r="AN80" s="36">
        <v>1519.6</v>
      </c>
      <c r="AO80" s="33" t="s">
        <v>34</v>
      </c>
      <c r="AP80" s="37">
        <v>1248.3</v>
      </c>
      <c r="AQ80" s="33" t="s">
        <v>34</v>
      </c>
      <c r="AR80" s="38">
        <v>-1.217335576383882</v>
      </c>
      <c r="AS80" s="39">
        <v>2928.8</v>
      </c>
      <c r="AT80" s="33" t="s">
        <v>34</v>
      </c>
      <c r="AU80" s="37">
        <v>1751.5</v>
      </c>
      <c r="AV80" s="33" t="s">
        <v>34</v>
      </c>
      <c r="AW80" s="38">
        <v>-1.672166714244933</v>
      </c>
      <c r="AX80" s="39">
        <v>2670</v>
      </c>
      <c r="AY80" s="33" t="s">
        <v>34</v>
      </c>
      <c r="AZ80" s="37">
        <v>1158.9000000000001</v>
      </c>
      <c r="BA80" s="33" t="s">
        <v>34</v>
      </c>
      <c r="BB80" s="45">
        <v>-2.3039088791095002</v>
      </c>
    </row>
    <row r="81" spans="1:54" x14ac:dyDescent="0.25">
      <c r="A81" t="s">
        <v>255</v>
      </c>
      <c r="B81" s="3">
        <f t="shared" si="4"/>
        <v>557.90499999999997</v>
      </c>
      <c r="C81" s="3" t="str">
        <f t="shared" si="3"/>
        <v>MAAAPAAAAAAMAAPAPAPA</v>
      </c>
      <c r="D81" s="63" t="s">
        <v>254</v>
      </c>
      <c r="E81" s="68">
        <v>648.70000000000005</v>
      </c>
      <c r="F81" s="1" t="s">
        <v>39</v>
      </c>
      <c r="G81" s="69">
        <v>386.9</v>
      </c>
      <c r="H81" s="1" t="s">
        <v>35</v>
      </c>
      <c r="I81" s="2">
        <v>-1.6766606358232099</v>
      </c>
      <c r="J81" s="68">
        <v>812</v>
      </c>
      <c r="K81" s="1" t="s">
        <v>35</v>
      </c>
      <c r="L81" s="69">
        <v>251.9</v>
      </c>
      <c r="M81" s="1" t="s">
        <v>35</v>
      </c>
      <c r="N81" s="2">
        <v>-3.22350138944025</v>
      </c>
      <c r="O81" s="68">
        <v>774.3</v>
      </c>
      <c r="P81" s="1" t="s">
        <v>34</v>
      </c>
      <c r="Q81" s="69">
        <v>367.5</v>
      </c>
      <c r="R81" s="1" t="s">
        <v>35</v>
      </c>
      <c r="S81" s="2">
        <v>-2.1069387755102</v>
      </c>
      <c r="T81" s="68">
        <v>782.1</v>
      </c>
      <c r="U81" s="1" t="s">
        <v>35</v>
      </c>
      <c r="V81" s="69">
        <v>370.3</v>
      </c>
      <c r="W81" s="1" t="s">
        <v>35</v>
      </c>
      <c r="X81" s="2">
        <v>-2.1120712935457702</v>
      </c>
      <c r="Y81" s="68">
        <v>866</v>
      </c>
      <c r="Z81" s="1" t="s">
        <v>35</v>
      </c>
      <c r="AA81" s="69">
        <v>227.6</v>
      </c>
      <c r="AB81" s="1" t="s">
        <v>35</v>
      </c>
      <c r="AC81" s="2">
        <v>-3.8049209138840099</v>
      </c>
      <c r="AD81" s="15">
        <v>504.5</v>
      </c>
      <c r="AE81" s="1" t="s">
        <v>35</v>
      </c>
      <c r="AF81" s="15">
        <v>776.6</v>
      </c>
      <c r="AG81" s="1" t="s">
        <v>39</v>
      </c>
      <c r="AH81" s="2">
        <v>1.5393458870000001</v>
      </c>
      <c r="AI81" s="13">
        <v>692.2</v>
      </c>
      <c r="AJ81" t="s">
        <v>35</v>
      </c>
      <c r="AK81" s="13">
        <v>165.5</v>
      </c>
      <c r="AL81" t="s">
        <v>35</v>
      </c>
      <c r="AM81">
        <v>-4.1824773410000002</v>
      </c>
      <c r="AN81" s="68">
        <v>701.8</v>
      </c>
      <c r="AO81" s="1" t="s">
        <v>34</v>
      </c>
      <c r="AP81" s="69">
        <v>266.39999999999998</v>
      </c>
      <c r="AQ81" s="1" t="s">
        <v>35</v>
      </c>
      <c r="AR81" s="2">
        <v>-2.6343843843843802</v>
      </c>
      <c r="AS81" s="68">
        <v>754.2</v>
      </c>
      <c r="AT81" s="1" t="s">
        <v>34</v>
      </c>
      <c r="AU81" s="69">
        <v>440.4</v>
      </c>
      <c r="AV81" s="1" t="s">
        <v>35</v>
      </c>
      <c r="AW81" s="2">
        <v>-1.7125340599454999</v>
      </c>
      <c r="AX81" s="68">
        <v>970.1</v>
      </c>
      <c r="AY81" s="1" t="s">
        <v>34</v>
      </c>
      <c r="AZ81" s="69">
        <v>399.1</v>
      </c>
      <c r="BA81" s="1" t="s">
        <v>35</v>
      </c>
      <c r="BB81" s="2">
        <v>-2.4307191180155399</v>
      </c>
    </row>
    <row r="82" spans="1:54" s="35" customFormat="1" x14ac:dyDescent="0.25">
      <c r="A82" s="35" t="s">
        <v>256</v>
      </c>
      <c r="B82" s="34">
        <f t="shared" si="4"/>
        <v>2968.1</v>
      </c>
      <c r="C82" s="34" t="str">
        <f t="shared" si="3"/>
        <v>PPPPPPPPPPPPPPPPPPPP</v>
      </c>
      <c r="D82" s="64" t="s">
        <v>254</v>
      </c>
      <c r="E82" s="48">
        <v>2192.8000000000002</v>
      </c>
      <c r="F82" s="41" t="s">
        <v>34</v>
      </c>
      <c r="G82" s="49">
        <v>2832.1</v>
      </c>
      <c r="H82" s="41" t="s">
        <v>34</v>
      </c>
      <c r="I82" s="43">
        <v>1.2915450565487001</v>
      </c>
      <c r="J82" s="48">
        <v>3776.6</v>
      </c>
      <c r="K82" s="41" t="s">
        <v>34</v>
      </c>
      <c r="L82" s="49">
        <v>2033.9</v>
      </c>
      <c r="M82" s="41" t="s">
        <v>34</v>
      </c>
      <c r="N82" s="43">
        <v>-1.8568267859776799</v>
      </c>
      <c r="O82" s="48">
        <v>4046.4</v>
      </c>
      <c r="P82" s="41" t="s">
        <v>34</v>
      </c>
      <c r="Q82" s="49">
        <v>1525.1</v>
      </c>
      <c r="R82" s="41" t="s">
        <v>34</v>
      </c>
      <c r="S82" s="43">
        <v>-2.6532030686512398</v>
      </c>
      <c r="T82" s="48">
        <v>4260.5</v>
      </c>
      <c r="U82" s="41" t="s">
        <v>34</v>
      </c>
      <c r="V82" s="49">
        <v>2150.3000000000002</v>
      </c>
      <c r="W82" s="41" t="s">
        <v>34</v>
      </c>
      <c r="X82" s="43">
        <v>-1.9813514393340499</v>
      </c>
      <c r="Y82" s="48">
        <v>3540.3</v>
      </c>
      <c r="Z82" s="41" t="s">
        <v>34</v>
      </c>
      <c r="AA82" s="49">
        <v>1603</v>
      </c>
      <c r="AB82" s="41" t="s">
        <v>34</v>
      </c>
      <c r="AC82" s="43">
        <v>-2.2085464753587001</v>
      </c>
      <c r="AD82" s="42">
        <v>2910</v>
      </c>
      <c r="AE82" s="41" t="s">
        <v>34</v>
      </c>
      <c r="AF82" s="42">
        <v>3013.3</v>
      </c>
      <c r="AG82" s="41" t="s">
        <v>34</v>
      </c>
      <c r="AH82" s="43">
        <v>1.035498282</v>
      </c>
      <c r="AI82" s="44">
        <v>3440.9</v>
      </c>
      <c r="AJ82" s="35" t="s">
        <v>34</v>
      </c>
      <c r="AK82" s="44">
        <v>1044.5</v>
      </c>
      <c r="AL82" s="35" t="s">
        <v>34</v>
      </c>
      <c r="AM82" s="35">
        <v>-3.2943034940000002</v>
      </c>
      <c r="AN82" s="48">
        <v>5061.1000000000004</v>
      </c>
      <c r="AO82" s="41" t="s">
        <v>34</v>
      </c>
      <c r="AP82" s="49">
        <v>2028.9</v>
      </c>
      <c r="AQ82" s="41" t="s">
        <v>34</v>
      </c>
      <c r="AR82" s="43">
        <v>-2.49450441125733</v>
      </c>
      <c r="AS82" s="48">
        <v>3841.7</v>
      </c>
      <c r="AT82" s="41" t="s">
        <v>34</v>
      </c>
      <c r="AU82" s="49">
        <v>2672.8</v>
      </c>
      <c r="AV82" s="41" t="s">
        <v>34</v>
      </c>
      <c r="AW82" s="43">
        <v>-1.4373316372343601</v>
      </c>
      <c r="AX82" s="48">
        <v>4278.3</v>
      </c>
      <c r="AY82" s="41" t="s">
        <v>34</v>
      </c>
      <c r="AZ82" s="49">
        <v>3109.5</v>
      </c>
      <c r="BA82" s="41" t="s">
        <v>34</v>
      </c>
      <c r="BB82" s="43">
        <v>-1.3758803666184301</v>
      </c>
    </row>
    <row r="83" spans="1:54" s="35" customFormat="1" x14ac:dyDescent="0.25">
      <c r="A83" s="35" t="s">
        <v>258</v>
      </c>
      <c r="B83" s="34">
        <f t="shared" si="4"/>
        <v>416.04499999999996</v>
      </c>
      <c r="C83" s="34" t="str">
        <f t="shared" si="3"/>
        <v>PPPPPPPPPPPPPPPPPPPA</v>
      </c>
      <c r="D83" s="64" t="s">
        <v>257</v>
      </c>
      <c r="E83" s="48">
        <v>317.39999999999998</v>
      </c>
      <c r="F83" s="41" t="s">
        <v>34</v>
      </c>
      <c r="G83" s="49">
        <v>599.79999999999995</v>
      </c>
      <c r="H83" s="41" t="s">
        <v>34</v>
      </c>
      <c r="I83" s="43">
        <v>1.88972904851922</v>
      </c>
      <c r="J83" s="48">
        <v>383.7</v>
      </c>
      <c r="K83" s="41" t="s">
        <v>34</v>
      </c>
      <c r="L83" s="49">
        <v>353.2</v>
      </c>
      <c r="M83" s="41" t="s">
        <v>34</v>
      </c>
      <c r="N83" s="43">
        <v>-1.0863533408833499</v>
      </c>
      <c r="O83" s="48">
        <v>485.3</v>
      </c>
      <c r="P83" s="41" t="s">
        <v>34</v>
      </c>
      <c r="Q83" s="49">
        <v>268.39999999999998</v>
      </c>
      <c r="R83" s="41" t="s">
        <v>34</v>
      </c>
      <c r="S83" s="43">
        <v>-1.80812220566319</v>
      </c>
      <c r="T83" s="48">
        <v>406.9</v>
      </c>
      <c r="U83" s="41" t="s">
        <v>34</v>
      </c>
      <c r="V83" s="49">
        <v>286.3</v>
      </c>
      <c r="W83" s="41" t="s">
        <v>34</v>
      </c>
      <c r="X83" s="43">
        <v>-1.4212364652462499</v>
      </c>
      <c r="Y83" s="48">
        <v>351.6</v>
      </c>
      <c r="Z83" s="41" t="s">
        <v>34</v>
      </c>
      <c r="AA83" s="49">
        <v>450.9</v>
      </c>
      <c r="AB83" s="41" t="s">
        <v>34</v>
      </c>
      <c r="AC83" s="43">
        <v>1.28242320819113</v>
      </c>
      <c r="AD83" s="42">
        <v>689.7</v>
      </c>
      <c r="AE83" s="41" t="s">
        <v>34</v>
      </c>
      <c r="AF83" s="42">
        <v>297.89999999999998</v>
      </c>
      <c r="AG83" s="41" t="s">
        <v>34</v>
      </c>
      <c r="AH83" s="43">
        <v>-2.3152064449999998</v>
      </c>
      <c r="AI83" s="44">
        <v>366.7</v>
      </c>
      <c r="AJ83" s="35" t="s">
        <v>34</v>
      </c>
      <c r="AK83" s="44">
        <v>380.7</v>
      </c>
      <c r="AL83" s="35" t="s">
        <v>34</v>
      </c>
      <c r="AM83" s="35">
        <v>1.0381783469999999</v>
      </c>
      <c r="AN83" s="48">
        <v>486.8</v>
      </c>
      <c r="AO83" s="41" t="s">
        <v>34</v>
      </c>
      <c r="AP83" s="49">
        <v>338.8</v>
      </c>
      <c r="AQ83" s="41" t="s">
        <v>34</v>
      </c>
      <c r="AR83" s="43">
        <v>-1.4368358913813499</v>
      </c>
      <c r="AS83" s="48">
        <v>496.1</v>
      </c>
      <c r="AT83" s="41" t="s">
        <v>34</v>
      </c>
      <c r="AU83" s="49">
        <v>349.4</v>
      </c>
      <c r="AV83" s="41" t="s">
        <v>34</v>
      </c>
      <c r="AW83" s="43">
        <v>-1.41986262163709</v>
      </c>
      <c r="AX83" s="48">
        <v>395.5</v>
      </c>
      <c r="AY83" s="41" t="s">
        <v>34</v>
      </c>
      <c r="AZ83" s="49">
        <v>615.79999999999995</v>
      </c>
      <c r="BA83" s="41" t="s">
        <v>35</v>
      </c>
      <c r="BB83" s="43">
        <v>1.5570164348925399</v>
      </c>
    </row>
    <row r="84" spans="1:54" x14ac:dyDescent="0.25">
      <c r="A84" t="s">
        <v>259</v>
      </c>
      <c r="B84" s="3">
        <f t="shared" si="4"/>
        <v>283.19499999999999</v>
      </c>
      <c r="C84" s="3" t="str">
        <f t="shared" si="3"/>
        <v>PPPPPPPPPPPPPPPPPPPP</v>
      </c>
      <c r="D84" s="63" t="s">
        <v>257</v>
      </c>
      <c r="E84" s="68">
        <v>198.6</v>
      </c>
      <c r="F84" s="1" t="s">
        <v>34</v>
      </c>
      <c r="G84" s="69">
        <v>313</v>
      </c>
      <c r="H84" s="1" t="s">
        <v>34</v>
      </c>
      <c r="I84" s="2">
        <v>1.57603222557905</v>
      </c>
      <c r="J84" s="68">
        <v>189.3</v>
      </c>
      <c r="K84" s="1" t="s">
        <v>34</v>
      </c>
      <c r="L84" s="69">
        <v>250.5</v>
      </c>
      <c r="M84" s="1" t="s">
        <v>34</v>
      </c>
      <c r="N84" s="2">
        <v>1.32329635499208</v>
      </c>
      <c r="O84" s="68">
        <v>202.6</v>
      </c>
      <c r="P84" s="1" t="s">
        <v>34</v>
      </c>
      <c r="Q84" s="69">
        <v>288.2</v>
      </c>
      <c r="R84" s="1" t="s">
        <v>34</v>
      </c>
      <c r="S84" s="2">
        <v>1.42250740375123</v>
      </c>
      <c r="T84" s="68">
        <v>305.10000000000002</v>
      </c>
      <c r="U84" s="1" t="s">
        <v>34</v>
      </c>
      <c r="V84" s="69">
        <v>296.3</v>
      </c>
      <c r="W84" s="1" t="s">
        <v>34</v>
      </c>
      <c r="X84" s="2">
        <v>-1.0296996287546401</v>
      </c>
      <c r="Y84" s="68">
        <v>216.7</v>
      </c>
      <c r="Z84" s="1" t="s">
        <v>34</v>
      </c>
      <c r="AA84" s="69">
        <v>253.6</v>
      </c>
      <c r="AB84" s="1" t="s">
        <v>34</v>
      </c>
      <c r="AC84" s="2">
        <v>1.1702814951545899</v>
      </c>
      <c r="AD84" s="15">
        <v>392.3</v>
      </c>
      <c r="AE84" s="1" t="s">
        <v>34</v>
      </c>
      <c r="AF84" s="15">
        <v>182.7</v>
      </c>
      <c r="AG84" s="1" t="s">
        <v>34</v>
      </c>
      <c r="AH84" s="2">
        <v>-2.1472359060000001</v>
      </c>
      <c r="AI84" s="13">
        <v>354.3</v>
      </c>
      <c r="AJ84" t="s">
        <v>34</v>
      </c>
      <c r="AK84" s="13">
        <v>235.6</v>
      </c>
      <c r="AL84" t="s">
        <v>34</v>
      </c>
      <c r="AM84">
        <v>-1.5038200340000001</v>
      </c>
      <c r="AN84" s="68">
        <v>328</v>
      </c>
      <c r="AO84" s="1" t="s">
        <v>34</v>
      </c>
      <c r="AP84" s="69">
        <v>219.7</v>
      </c>
      <c r="AQ84" s="1" t="s">
        <v>34</v>
      </c>
      <c r="AR84" s="2">
        <v>-1.4929449248975899</v>
      </c>
      <c r="AS84" s="68">
        <v>256.39999999999998</v>
      </c>
      <c r="AT84" s="1" t="s">
        <v>34</v>
      </c>
      <c r="AU84" s="69">
        <v>355.7</v>
      </c>
      <c r="AV84" s="1" t="s">
        <v>34</v>
      </c>
      <c r="AW84" s="2">
        <v>1.38728549141966</v>
      </c>
      <c r="AX84" s="68">
        <v>364.7</v>
      </c>
      <c r="AY84" s="1" t="s">
        <v>34</v>
      </c>
      <c r="AZ84" s="69">
        <v>460.6</v>
      </c>
      <c r="BA84" s="1" t="s">
        <v>34</v>
      </c>
      <c r="BB84" s="2">
        <v>1.2629558541266801</v>
      </c>
    </row>
    <row r="85" spans="1:54" s="35" customFormat="1" x14ac:dyDescent="0.25">
      <c r="A85" s="35" t="s">
        <v>49</v>
      </c>
      <c r="B85" s="34">
        <f t="shared" si="4"/>
        <v>622.41000000000008</v>
      </c>
      <c r="C85" s="34" t="str">
        <f t="shared" si="3"/>
        <v>PPPPPPPPPPPPPPPPPPPP</v>
      </c>
      <c r="D85" s="64" t="s">
        <v>48</v>
      </c>
      <c r="E85" s="48">
        <v>609.5</v>
      </c>
      <c r="F85" s="41" t="s">
        <v>34</v>
      </c>
      <c r="G85" s="49">
        <v>404</v>
      </c>
      <c r="H85" s="41" t="s">
        <v>34</v>
      </c>
      <c r="I85" s="43">
        <v>-1.50866336633663</v>
      </c>
      <c r="J85" s="48">
        <v>675.7</v>
      </c>
      <c r="K85" s="41" t="s">
        <v>34</v>
      </c>
      <c r="L85" s="49">
        <v>562.9</v>
      </c>
      <c r="M85" s="41" t="s">
        <v>34</v>
      </c>
      <c r="N85" s="43">
        <v>-1.2003908331852899</v>
      </c>
      <c r="O85" s="48">
        <v>623.20000000000005</v>
      </c>
      <c r="P85" s="41" t="s">
        <v>34</v>
      </c>
      <c r="Q85" s="49">
        <v>314.8</v>
      </c>
      <c r="R85" s="41" t="s">
        <v>34</v>
      </c>
      <c r="S85" s="43">
        <v>-1.9796696315120701</v>
      </c>
      <c r="T85" s="48">
        <v>757.9</v>
      </c>
      <c r="U85" s="41" t="s">
        <v>34</v>
      </c>
      <c r="V85" s="49">
        <v>618.4</v>
      </c>
      <c r="W85" s="41" t="s">
        <v>34</v>
      </c>
      <c r="X85" s="43">
        <v>-1.2255821474773601</v>
      </c>
      <c r="Y85" s="48">
        <v>1087.0999999999999</v>
      </c>
      <c r="Z85" s="41" t="s">
        <v>34</v>
      </c>
      <c r="AA85" s="49">
        <v>224.3</v>
      </c>
      <c r="AB85" s="41" t="s">
        <v>34</v>
      </c>
      <c r="AC85" s="43">
        <v>-4.8466339723584504</v>
      </c>
      <c r="AD85" s="42">
        <v>740.6</v>
      </c>
      <c r="AE85" s="41" t="s">
        <v>34</v>
      </c>
      <c r="AF85" s="42">
        <v>631.4</v>
      </c>
      <c r="AG85" s="41" t="s">
        <v>34</v>
      </c>
      <c r="AH85" s="43">
        <v>-1.172949002</v>
      </c>
      <c r="AI85" s="44">
        <v>681.9</v>
      </c>
      <c r="AJ85" s="35" t="s">
        <v>34</v>
      </c>
      <c r="AK85" s="44">
        <v>553</v>
      </c>
      <c r="AL85" s="35" t="s">
        <v>34</v>
      </c>
      <c r="AM85" s="35">
        <v>-1.233092224</v>
      </c>
      <c r="AN85" s="48">
        <v>676.1</v>
      </c>
      <c r="AO85" s="41" t="s">
        <v>34</v>
      </c>
      <c r="AP85" s="49">
        <v>598.9</v>
      </c>
      <c r="AQ85" s="41" t="s">
        <v>34</v>
      </c>
      <c r="AR85" s="43">
        <v>-1.1289029888128199</v>
      </c>
      <c r="AS85" s="48">
        <v>688.1</v>
      </c>
      <c r="AT85" s="41" t="s">
        <v>34</v>
      </c>
      <c r="AU85" s="49">
        <v>719.5</v>
      </c>
      <c r="AV85" s="41" t="s">
        <v>34</v>
      </c>
      <c r="AW85" s="43">
        <v>1.0456329021944499</v>
      </c>
      <c r="AX85" s="48">
        <v>730.8</v>
      </c>
      <c r="AY85" s="41" t="s">
        <v>34</v>
      </c>
      <c r="AZ85" s="49">
        <v>550.1</v>
      </c>
      <c r="BA85" s="41" t="s">
        <v>34</v>
      </c>
      <c r="BB85" s="43">
        <v>-1.3284857298673001</v>
      </c>
    </row>
    <row r="86" spans="1:54" x14ac:dyDescent="0.25">
      <c r="A86" t="s">
        <v>50</v>
      </c>
      <c r="B86" s="3">
        <f t="shared" si="4"/>
        <v>1541.02</v>
      </c>
      <c r="C86" s="3" t="str">
        <f t="shared" si="3"/>
        <v>PPPPPPPPPPPPPPPPPPPP</v>
      </c>
      <c r="D86" s="63" t="s">
        <v>48</v>
      </c>
      <c r="E86" s="68">
        <v>1448</v>
      </c>
      <c r="F86" s="1" t="s">
        <v>34</v>
      </c>
      <c r="G86" s="69">
        <v>1116.3</v>
      </c>
      <c r="H86" s="1" t="s">
        <v>34</v>
      </c>
      <c r="I86" s="2">
        <v>-1.29714234524769</v>
      </c>
      <c r="J86" s="68">
        <v>1535.6</v>
      </c>
      <c r="K86" s="1" t="s">
        <v>34</v>
      </c>
      <c r="L86" s="69">
        <v>1872</v>
      </c>
      <c r="M86" s="1" t="s">
        <v>34</v>
      </c>
      <c r="N86" s="2">
        <v>1.2190674654858</v>
      </c>
      <c r="O86" s="68">
        <v>1193.2</v>
      </c>
      <c r="P86" s="1" t="s">
        <v>34</v>
      </c>
      <c r="Q86" s="69">
        <v>1510.7</v>
      </c>
      <c r="R86" s="1" t="s">
        <v>34</v>
      </c>
      <c r="S86" s="2">
        <v>1.26609118337244</v>
      </c>
      <c r="T86" s="68">
        <v>1402.1</v>
      </c>
      <c r="U86" s="1" t="s">
        <v>34</v>
      </c>
      <c r="V86" s="69">
        <v>1517.2</v>
      </c>
      <c r="W86" s="1" t="s">
        <v>34</v>
      </c>
      <c r="X86" s="2">
        <v>1.0820911489908001</v>
      </c>
      <c r="Y86" s="68">
        <v>1470.3</v>
      </c>
      <c r="Z86" s="1" t="s">
        <v>34</v>
      </c>
      <c r="AA86" s="69">
        <v>1349.7</v>
      </c>
      <c r="AB86" s="1" t="s">
        <v>34</v>
      </c>
      <c r="AC86" s="2">
        <v>-1.08935318959769</v>
      </c>
      <c r="AD86" s="15">
        <v>2062.3000000000002</v>
      </c>
      <c r="AE86" s="1" t="s">
        <v>34</v>
      </c>
      <c r="AF86" s="15">
        <v>1429.3</v>
      </c>
      <c r="AG86" s="1" t="s">
        <v>34</v>
      </c>
      <c r="AH86" s="2">
        <v>-1.442874134</v>
      </c>
      <c r="AI86" s="13">
        <v>1877.2</v>
      </c>
      <c r="AJ86" t="s">
        <v>34</v>
      </c>
      <c r="AK86" s="13">
        <v>1685.6</v>
      </c>
      <c r="AL86" t="s">
        <v>34</v>
      </c>
      <c r="AM86">
        <v>-1.113668723</v>
      </c>
      <c r="AN86" s="68">
        <v>1828.5</v>
      </c>
      <c r="AO86" s="1" t="s">
        <v>34</v>
      </c>
      <c r="AP86" s="69">
        <v>1250</v>
      </c>
      <c r="AQ86" s="1" t="s">
        <v>34</v>
      </c>
      <c r="AR86" s="2">
        <v>-1.4628000000000001</v>
      </c>
      <c r="AS86" s="68">
        <v>1684.8</v>
      </c>
      <c r="AT86" s="1" t="s">
        <v>34</v>
      </c>
      <c r="AU86" s="69">
        <v>1547.4</v>
      </c>
      <c r="AV86" s="1" t="s">
        <v>34</v>
      </c>
      <c r="AW86" s="2">
        <v>-1.08879410624273</v>
      </c>
      <c r="AX86" s="68">
        <v>1654</v>
      </c>
      <c r="AY86" s="1" t="s">
        <v>34</v>
      </c>
      <c r="AZ86" s="69">
        <v>1386.2</v>
      </c>
      <c r="BA86" s="1" t="s">
        <v>34</v>
      </c>
      <c r="BB86" s="2">
        <v>-1.19319001587073</v>
      </c>
    </row>
    <row r="87" spans="1:54" x14ac:dyDescent="0.25">
      <c r="A87" t="s">
        <v>51</v>
      </c>
      <c r="B87" s="3">
        <f t="shared" si="4"/>
        <v>1634.5550000000001</v>
      </c>
      <c r="C87" s="3" t="str">
        <f t="shared" si="3"/>
        <v>PPPPPPPPPPPPPPPPPPPP</v>
      </c>
      <c r="D87" s="63" t="s">
        <v>48</v>
      </c>
      <c r="E87" s="68">
        <v>1470.7</v>
      </c>
      <c r="F87" s="1" t="s">
        <v>34</v>
      </c>
      <c r="G87" s="69">
        <v>1346.8</v>
      </c>
      <c r="H87" s="1" t="s">
        <v>34</v>
      </c>
      <c r="I87" s="2">
        <v>-1.09199584199584</v>
      </c>
      <c r="J87" s="68">
        <v>1395.6</v>
      </c>
      <c r="K87" s="1" t="s">
        <v>34</v>
      </c>
      <c r="L87" s="69">
        <v>2279.6</v>
      </c>
      <c r="M87" s="1" t="s">
        <v>34</v>
      </c>
      <c r="N87" s="2">
        <v>1.63341931785612</v>
      </c>
      <c r="O87" s="68">
        <v>1867.1</v>
      </c>
      <c r="P87" s="1" t="s">
        <v>34</v>
      </c>
      <c r="Q87" s="69">
        <v>1227.9000000000001</v>
      </c>
      <c r="R87" s="1" t="s">
        <v>34</v>
      </c>
      <c r="S87" s="2">
        <v>-1.5205635638081301</v>
      </c>
      <c r="T87" s="68">
        <v>1586.6</v>
      </c>
      <c r="U87" s="1" t="s">
        <v>34</v>
      </c>
      <c r="V87" s="69">
        <v>1434.4</v>
      </c>
      <c r="W87" s="1" t="s">
        <v>34</v>
      </c>
      <c r="X87" s="2">
        <v>-1.1061070831009501</v>
      </c>
      <c r="Y87" s="68">
        <v>1211.5</v>
      </c>
      <c r="Z87" s="1" t="s">
        <v>34</v>
      </c>
      <c r="AA87" s="69">
        <v>1305.0999999999999</v>
      </c>
      <c r="AB87" s="1" t="s">
        <v>34</v>
      </c>
      <c r="AC87" s="2">
        <v>1.07725959554272</v>
      </c>
      <c r="AD87" s="15">
        <v>1894</v>
      </c>
      <c r="AE87" s="1" t="s">
        <v>34</v>
      </c>
      <c r="AF87" s="15">
        <v>1625.1</v>
      </c>
      <c r="AG87" s="1" t="s">
        <v>34</v>
      </c>
      <c r="AH87" s="2">
        <v>-1.1654667409999999</v>
      </c>
      <c r="AI87" s="13">
        <v>2172.5</v>
      </c>
      <c r="AJ87" t="s">
        <v>34</v>
      </c>
      <c r="AK87" s="13">
        <v>1782.2</v>
      </c>
      <c r="AL87" t="s">
        <v>34</v>
      </c>
      <c r="AM87">
        <v>-1.21899899</v>
      </c>
      <c r="AN87" s="68">
        <v>2021.5</v>
      </c>
      <c r="AO87" s="1" t="s">
        <v>34</v>
      </c>
      <c r="AP87" s="69">
        <v>1610.5</v>
      </c>
      <c r="AQ87" s="1" t="s">
        <v>34</v>
      </c>
      <c r="AR87" s="2">
        <v>-1.2552002483700699</v>
      </c>
      <c r="AS87" s="68">
        <v>1675.6</v>
      </c>
      <c r="AT87" s="1" t="s">
        <v>34</v>
      </c>
      <c r="AU87" s="69">
        <v>1434.4</v>
      </c>
      <c r="AV87" s="1" t="s">
        <v>34</v>
      </c>
      <c r="AW87" s="2">
        <v>-1.16815393195761</v>
      </c>
      <c r="AX87" s="68">
        <v>1701</v>
      </c>
      <c r="AY87" s="1" t="s">
        <v>34</v>
      </c>
      <c r="AZ87" s="69">
        <v>1649</v>
      </c>
      <c r="BA87" s="1" t="s">
        <v>34</v>
      </c>
      <c r="BB87" s="2">
        <v>-1.0315342631898099</v>
      </c>
    </row>
    <row r="88" spans="1:54" s="35" customFormat="1" x14ac:dyDescent="0.25">
      <c r="A88" s="35" t="s">
        <v>229</v>
      </c>
      <c r="B88" s="34">
        <f t="shared" si="4"/>
        <v>966.01499999999999</v>
      </c>
      <c r="C88" s="34" t="str">
        <f t="shared" si="3"/>
        <v>PPPPPPPPPPPPPPPPPPPP</v>
      </c>
      <c r="D88" s="64" t="s">
        <v>228</v>
      </c>
      <c r="E88" s="48">
        <v>950.5</v>
      </c>
      <c r="F88" s="41" t="s">
        <v>34</v>
      </c>
      <c r="G88" s="49">
        <v>783</v>
      </c>
      <c r="H88" s="41" t="s">
        <v>34</v>
      </c>
      <c r="I88" s="43">
        <v>-1.2139208173690901</v>
      </c>
      <c r="J88" s="48">
        <v>1001.2</v>
      </c>
      <c r="K88" s="41" t="s">
        <v>34</v>
      </c>
      <c r="L88" s="49">
        <v>852.2</v>
      </c>
      <c r="M88" s="41" t="s">
        <v>34</v>
      </c>
      <c r="N88" s="43">
        <v>-1.1748415864820501</v>
      </c>
      <c r="O88" s="48">
        <v>1079</v>
      </c>
      <c r="P88" s="41" t="s">
        <v>34</v>
      </c>
      <c r="Q88" s="49">
        <v>842.2</v>
      </c>
      <c r="R88" s="41" t="s">
        <v>34</v>
      </c>
      <c r="S88" s="43">
        <v>-1.28116836855854</v>
      </c>
      <c r="T88" s="48">
        <v>993.6</v>
      </c>
      <c r="U88" s="41" t="s">
        <v>34</v>
      </c>
      <c r="V88" s="49">
        <v>830.5</v>
      </c>
      <c r="W88" s="41" t="s">
        <v>34</v>
      </c>
      <c r="X88" s="43">
        <v>-1.1963877182420199</v>
      </c>
      <c r="Y88" s="48">
        <v>975.1</v>
      </c>
      <c r="Z88" s="41" t="s">
        <v>34</v>
      </c>
      <c r="AA88" s="49">
        <v>1075</v>
      </c>
      <c r="AB88" s="41" t="s">
        <v>34</v>
      </c>
      <c r="AC88" s="43">
        <v>1.10245103066352</v>
      </c>
      <c r="AD88" s="42">
        <v>931</v>
      </c>
      <c r="AE88" s="41" t="s">
        <v>34</v>
      </c>
      <c r="AF88" s="42">
        <v>1123.5</v>
      </c>
      <c r="AG88" s="41" t="s">
        <v>34</v>
      </c>
      <c r="AH88" s="43">
        <v>1.2067669169999999</v>
      </c>
      <c r="AI88" s="44">
        <v>1243.3</v>
      </c>
      <c r="AJ88" s="35" t="s">
        <v>34</v>
      </c>
      <c r="AK88" s="44">
        <v>848.5</v>
      </c>
      <c r="AL88" s="35" t="s">
        <v>34</v>
      </c>
      <c r="AM88" s="35">
        <v>-1.465291691</v>
      </c>
      <c r="AN88" s="48">
        <v>1196.2</v>
      </c>
      <c r="AO88" s="41" t="s">
        <v>34</v>
      </c>
      <c r="AP88" s="49">
        <v>578.9</v>
      </c>
      <c r="AQ88" s="41" t="s">
        <v>34</v>
      </c>
      <c r="AR88" s="43">
        <v>-2.0663326999481799</v>
      </c>
      <c r="AS88" s="48">
        <v>1189.7</v>
      </c>
      <c r="AT88" s="41" t="s">
        <v>34</v>
      </c>
      <c r="AU88" s="49">
        <v>887.9</v>
      </c>
      <c r="AV88" s="41" t="s">
        <v>34</v>
      </c>
      <c r="AW88" s="43">
        <v>-1.3399031422457499</v>
      </c>
      <c r="AX88" s="48">
        <v>1073.5</v>
      </c>
      <c r="AY88" s="41" t="s">
        <v>34</v>
      </c>
      <c r="AZ88" s="49">
        <v>865.5</v>
      </c>
      <c r="BA88" s="41" t="s">
        <v>34</v>
      </c>
      <c r="BB88" s="43">
        <v>-1.24032351242057</v>
      </c>
    </row>
    <row r="89" spans="1:54" x14ac:dyDescent="0.25">
      <c r="A89" t="s">
        <v>230</v>
      </c>
      <c r="B89" s="3">
        <f t="shared" si="4"/>
        <v>504.61999999999989</v>
      </c>
      <c r="C89" s="3" t="str">
        <f t="shared" si="3"/>
        <v>AAAAAAAMPPAAAPAPMAAA</v>
      </c>
      <c r="D89" s="63" t="s">
        <v>228</v>
      </c>
      <c r="E89" s="68">
        <v>708.1</v>
      </c>
      <c r="F89" s="1" t="s">
        <v>35</v>
      </c>
      <c r="G89" s="69">
        <v>375.9</v>
      </c>
      <c r="H89" s="1" t="s">
        <v>35</v>
      </c>
      <c r="I89" s="2">
        <v>-1.88374567704177</v>
      </c>
      <c r="J89" s="68">
        <v>633.29999999999995</v>
      </c>
      <c r="K89" s="1" t="s">
        <v>35</v>
      </c>
      <c r="L89" s="69">
        <v>288.8</v>
      </c>
      <c r="M89" s="1" t="s">
        <v>35</v>
      </c>
      <c r="N89" s="2">
        <v>-2.19286703601108</v>
      </c>
      <c r="O89" s="68">
        <v>516</v>
      </c>
      <c r="P89" s="1" t="s">
        <v>35</v>
      </c>
      <c r="Q89" s="69">
        <v>483.8</v>
      </c>
      <c r="R89" s="1" t="s">
        <v>35</v>
      </c>
      <c r="S89" s="2">
        <v>-1.0665564282761499</v>
      </c>
      <c r="T89" s="68">
        <v>642.5</v>
      </c>
      <c r="U89" s="1" t="s">
        <v>35</v>
      </c>
      <c r="V89" s="69">
        <v>324.60000000000002</v>
      </c>
      <c r="W89" s="1" t="s">
        <v>39</v>
      </c>
      <c r="X89" s="2">
        <v>-1.97935921133703</v>
      </c>
      <c r="Y89" s="68">
        <v>593.6</v>
      </c>
      <c r="Z89" s="1" t="s">
        <v>34</v>
      </c>
      <c r="AA89" s="69">
        <v>464.2</v>
      </c>
      <c r="AB89" s="1" t="s">
        <v>34</v>
      </c>
      <c r="AC89" s="2">
        <v>-1.27875915553641</v>
      </c>
      <c r="AD89" s="15">
        <v>399.2</v>
      </c>
      <c r="AE89" s="1" t="s">
        <v>35</v>
      </c>
      <c r="AF89" s="15">
        <v>568.9</v>
      </c>
      <c r="AG89" s="1" t="s">
        <v>35</v>
      </c>
      <c r="AH89" s="2">
        <v>1.4251001999999999</v>
      </c>
      <c r="AI89" s="13">
        <v>727.2</v>
      </c>
      <c r="AJ89" t="s">
        <v>35</v>
      </c>
      <c r="AK89" s="13">
        <v>392.9</v>
      </c>
      <c r="AL89" t="s">
        <v>34</v>
      </c>
      <c r="AM89">
        <v>-1.850852634</v>
      </c>
      <c r="AN89" s="68">
        <v>380.1</v>
      </c>
      <c r="AO89" s="1" t="s">
        <v>35</v>
      </c>
      <c r="AP89" s="69">
        <v>398.4</v>
      </c>
      <c r="AQ89" s="1" t="s">
        <v>34</v>
      </c>
      <c r="AR89" s="2">
        <v>1.0481452249408001</v>
      </c>
      <c r="AS89" s="68">
        <v>654.6</v>
      </c>
      <c r="AT89" s="1" t="s">
        <v>39</v>
      </c>
      <c r="AU89" s="69">
        <v>358</v>
      </c>
      <c r="AV89" s="1" t="s">
        <v>35</v>
      </c>
      <c r="AW89" s="2">
        <v>-1.8284916201117301</v>
      </c>
      <c r="AX89" s="68">
        <v>730.9</v>
      </c>
      <c r="AY89" s="1" t="s">
        <v>35</v>
      </c>
      <c r="AZ89" s="69">
        <v>451.4</v>
      </c>
      <c r="BA89" s="1" t="s">
        <v>35</v>
      </c>
      <c r="BB89" s="2">
        <v>-1.61918475852902</v>
      </c>
    </row>
    <row r="90" spans="1:54" s="35" customFormat="1" x14ac:dyDescent="0.25">
      <c r="A90" s="33" t="s">
        <v>369</v>
      </c>
      <c r="B90" s="34">
        <f t="shared" si="4"/>
        <v>2551.36</v>
      </c>
      <c r="C90" s="34" t="str">
        <f t="shared" si="3"/>
        <v>PPPPPPPPPPPPPPPPPPPP</v>
      </c>
      <c r="D90" s="64" t="s">
        <v>368</v>
      </c>
      <c r="E90" s="36">
        <v>3460.2</v>
      </c>
      <c r="F90" s="33" t="s">
        <v>34</v>
      </c>
      <c r="G90" s="37">
        <v>1844.2</v>
      </c>
      <c r="H90" s="33" t="s">
        <v>34</v>
      </c>
      <c r="I90" s="38">
        <v>-1.8762607092506201</v>
      </c>
      <c r="J90" s="36">
        <v>3855.6</v>
      </c>
      <c r="K90" s="33" t="s">
        <v>34</v>
      </c>
      <c r="L90" s="37">
        <v>649.70000000000005</v>
      </c>
      <c r="M90" s="33" t="s">
        <v>34</v>
      </c>
      <c r="N90" s="45">
        <v>-5.9344312759735196</v>
      </c>
      <c r="O90" s="36">
        <v>2377.8000000000002</v>
      </c>
      <c r="P90" s="33" t="s">
        <v>34</v>
      </c>
      <c r="Q90" s="37">
        <v>911.1</v>
      </c>
      <c r="R90" s="33" t="s">
        <v>34</v>
      </c>
      <c r="S90" s="45">
        <v>-2.60981231478433</v>
      </c>
      <c r="T90" s="36">
        <v>3507.7</v>
      </c>
      <c r="U90" s="33" t="s">
        <v>34</v>
      </c>
      <c r="V90" s="37">
        <v>1722.6</v>
      </c>
      <c r="W90" s="33" t="s">
        <v>34</v>
      </c>
      <c r="X90" s="45">
        <v>-2.0362823638685699</v>
      </c>
      <c r="Y90" s="36">
        <v>3908.3</v>
      </c>
      <c r="Z90" s="33" t="s">
        <v>34</v>
      </c>
      <c r="AA90" s="37">
        <v>1343.5</v>
      </c>
      <c r="AB90" s="33" t="s">
        <v>34</v>
      </c>
      <c r="AC90" s="74">
        <v>-2.9090435429847399</v>
      </c>
      <c r="AD90" s="39">
        <v>1876.1</v>
      </c>
      <c r="AE90" s="33" t="s">
        <v>34</v>
      </c>
      <c r="AF90" s="37">
        <v>5012.6000000000004</v>
      </c>
      <c r="AG90" s="33" t="s">
        <v>34</v>
      </c>
      <c r="AH90" s="46">
        <v>2.67181919940302</v>
      </c>
      <c r="AI90" s="36">
        <v>4272.8</v>
      </c>
      <c r="AJ90" s="33" t="s">
        <v>34</v>
      </c>
      <c r="AK90" s="37">
        <v>1268.5</v>
      </c>
      <c r="AL90" s="33" t="s">
        <v>34</v>
      </c>
      <c r="AM90" s="45">
        <v>-3.3683878596767798</v>
      </c>
      <c r="AN90" s="36">
        <v>1966.8</v>
      </c>
      <c r="AO90" s="33" t="s">
        <v>34</v>
      </c>
      <c r="AP90" s="37">
        <v>1386.5</v>
      </c>
      <c r="AQ90" s="33" t="s">
        <v>34</v>
      </c>
      <c r="AR90" s="38">
        <v>-1.4185358817165501</v>
      </c>
      <c r="AS90" s="39">
        <v>4483.3999999999996</v>
      </c>
      <c r="AT90" s="33" t="s">
        <v>34</v>
      </c>
      <c r="AU90" s="37">
        <v>1458.9</v>
      </c>
      <c r="AV90" s="33" t="s">
        <v>34</v>
      </c>
      <c r="AW90" s="45">
        <v>-3.0731372952224301</v>
      </c>
      <c r="AX90" s="39">
        <v>4469.8999999999996</v>
      </c>
      <c r="AY90" s="33" t="s">
        <v>34</v>
      </c>
      <c r="AZ90" s="37">
        <v>1251</v>
      </c>
      <c r="BA90" s="33" t="s">
        <v>34</v>
      </c>
      <c r="BB90" s="45">
        <v>-3.5730615507593901</v>
      </c>
    </row>
    <row r="91" spans="1:54" s="35" customFormat="1" x14ac:dyDescent="0.25">
      <c r="A91" s="35" t="s">
        <v>88</v>
      </c>
      <c r="B91" s="34">
        <f t="shared" si="4"/>
        <v>12162.005000000001</v>
      </c>
      <c r="C91" s="34" t="str">
        <f t="shared" si="3"/>
        <v>PPPPPPPPPPPPPPPPPPPP</v>
      </c>
      <c r="D91" s="64" t="s">
        <v>87</v>
      </c>
      <c r="E91" s="48">
        <v>5710</v>
      </c>
      <c r="F91" s="41" t="s">
        <v>34</v>
      </c>
      <c r="G91" s="49">
        <v>17093</v>
      </c>
      <c r="H91" s="41" t="s">
        <v>34</v>
      </c>
      <c r="I91" s="43">
        <v>2.9935201401050802</v>
      </c>
      <c r="J91" s="48">
        <v>6866.9</v>
      </c>
      <c r="K91" s="41" t="s">
        <v>34</v>
      </c>
      <c r="L91" s="49">
        <v>19480.400000000001</v>
      </c>
      <c r="M91" s="41" t="s">
        <v>34</v>
      </c>
      <c r="N91" s="43">
        <v>2.8368550583232599</v>
      </c>
      <c r="O91" s="48">
        <v>4852.1000000000004</v>
      </c>
      <c r="P91" s="41" t="s">
        <v>34</v>
      </c>
      <c r="Q91" s="49">
        <v>15588.6</v>
      </c>
      <c r="R91" s="41" t="s">
        <v>34</v>
      </c>
      <c r="S91" s="43">
        <v>3.2127532408647799</v>
      </c>
      <c r="T91" s="48">
        <v>6568.6</v>
      </c>
      <c r="U91" s="41" t="s">
        <v>34</v>
      </c>
      <c r="V91" s="49">
        <v>17836.400000000001</v>
      </c>
      <c r="W91" s="41" t="s">
        <v>34</v>
      </c>
      <c r="X91" s="43">
        <v>2.7154035867612598</v>
      </c>
      <c r="Y91" s="48">
        <v>5568.4</v>
      </c>
      <c r="Z91" s="41" t="s">
        <v>34</v>
      </c>
      <c r="AA91" s="49">
        <v>16670.2</v>
      </c>
      <c r="AB91" s="41" t="s">
        <v>34</v>
      </c>
      <c r="AC91" s="43">
        <v>2.9937145320020102</v>
      </c>
      <c r="AD91" s="42">
        <v>16437.400000000001</v>
      </c>
      <c r="AE91" s="41" t="s">
        <v>34</v>
      </c>
      <c r="AF91" s="42">
        <v>5371.9</v>
      </c>
      <c r="AG91" s="41" t="s">
        <v>34</v>
      </c>
      <c r="AH91" s="43">
        <v>-3.0598857019999999</v>
      </c>
      <c r="AI91" s="44">
        <v>6922.4</v>
      </c>
      <c r="AJ91" s="35" t="s">
        <v>34</v>
      </c>
      <c r="AK91" s="44">
        <v>18095.599999999999</v>
      </c>
      <c r="AL91" s="35" t="s">
        <v>34</v>
      </c>
      <c r="AM91" s="35">
        <v>2.6140644860000002</v>
      </c>
      <c r="AN91" s="48">
        <v>6182.2</v>
      </c>
      <c r="AO91" s="41" t="s">
        <v>34</v>
      </c>
      <c r="AP91" s="49">
        <v>19960.7</v>
      </c>
      <c r="AQ91" s="41" t="s">
        <v>34</v>
      </c>
      <c r="AR91" s="43">
        <v>3.22873734269354</v>
      </c>
      <c r="AS91" s="48">
        <v>7091.2</v>
      </c>
      <c r="AT91" s="41" t="s">
        <v>34</v>
      </c>
      <c r="AU91" s="49">
        <v>16653.599999999999</v>
      </c>
      <c r="AV91" s="41" t="s">
        <v>34</v>
      </c>
      <c r="AW91" s="43">
        <v>2.3484882671480101</v>
      </c>
      <c r="AX91" s="48">
        <v>5899.7</v>
      </c>
      <c r="AY91" s="41" t="s">
        <v>34</v>
      </c>
      <c r="AZ91" s="49">
        <v>24390.799999999999</v>
      </c>
      <c r="BA91" s="41" t="s">
        <v>34</v>
      </c>
      <c r="BB91" s="43">
        <v>4.1342441141075001</v>
      </c>
    </row>
    <row r="92" spans="1:54" s="35" customFormat="1" x14ac:dyDescent="0.25">
      <c r="A92" s="35" t="s">
        <v>65</v>
      </c>
      <c r="B92" s="34">
        <f t="shared" si="4"/>
        <v>13999.439999999999</v>
      </c>
      <c r="C92" s="34" t="str">
        <f t="shared" si="3"/>
        <v>PPPPPPPPPPPPPPPPPPPP</v>
      </c>
      <c r="D92" s="64" t="s">
        <v>64</v>
      </c>
      <c r="E92" s="48">
        <v>19153.099999999999</v>
      </c>
      <c r="F92" s="41" t="s">
        <v>34</v>
      </c>
      <c r="G92" s="49">
        <v>8435.1</v>
      </c>
      <c r="H92" s="41" t="s">
        <v>34</v>
      </c>
      <c r="I92" s="43">
        <v>-2.2706429087977602</v>
      </c>
      <c r="J92" s="48">
        <v>18124.599999999999</v>
      </c>
      <c r="K92" s="41" t="s">
        <v>34</v>
      </c>
      <c r="L92" s="49">
        <v>13473</v>
      </c>
      <c r="M92" s="41" t="s">
        <v>34</v>
      </c>
      <c r="N92" s="43">
        <v>-1.3452534699027701</v>
      </c>
      <c r="O92" s="48">
        <v>15901.8</v>
      </c>
      <c r="P92" s="41" t="s">
        <v>34</v>
      </c>
      <c r="Q92" s="49">
        <v>8665.2000000000007</v>
      </c>
      <c r="R92" s="41" t="s">
        <v>34</v>
      </c>
      <c r="S92" s="43">
        <v>-1.8351336380002801</v>
      </c>
      <c r="T92" s="48">
        <v>18558.7</v>
      </c>
      <c r="U92" s="41" t="s">
        <v>34</v>
      </c>
      <c r="V92" s="49">
        <v>9060.1</v>
      </c>
      <c r="W92" s="41" t="s">
        <v>34</v>
      </c>
      <c r="X92" s="43">
        <v>-2.0483990242933299</v>
      </c>
      <c r="Y92" s="48">
        <v>19339.900000000001</v>
      </c>
      <c r="Z92" s="41" t="s">
        <v>34</v>
      </c>
      <c r="AA92" s="49">
        <v>6341.9</v>
      </c>
      <c r="AB92" s="41" t="s">
        <v>34</v>
      </c>
      <c r="AC92" s="43">
        <v>-3.0495435121966601</v>
      </c>
      <c r="AD92" s="42">
        <v>9602.5</v>
      </c>
      <c r="AE92" s="41" t="s">
        <v>34</v>
      </c>
      <c r="AF92" s="42">
        <v>18883.5</v>
      </c>
      <c r="AG92" s="41" t="s">
        <v>34</v>
      </c>
      <c r="AH92" s="43">
        <v>1.9665191360000001</v>
      </c>
      <c r="AI92" s="44">
        <v>18105.400000000001</v>
      </c>
      <c r="AJ92" s="35" t="s">
        <v>34</v>
      </c>
      <c r="AK92" s="44">
        <v>9438.9</v>
      </c>
      <c r="AL92" s="35" t="s">
        <v>34</v>
      </c>
      <c r="AM92" s="35">
        <v>-1.918168431</v>
      </c>
      <c r="AN92" s="48">
        <v>16408.7</v>
      </c>
      <c r="AO92" s="41" t="s">
        <v>34</v>
      </c>
      <c r="AP92" s="49">
        <v>9419.9</v>
      </c>
      <c r="AQ92" s="41" t="s">
        <v>34</v>
      </c>
      <c r="AR92" s="43">
        <v>-1.74191870402021</v>
      </c>
      <c r="AS92" s="48">
        <v>18472.099999999999</v>
      </c>
      <c r="AT92" s="41" t="s">
        <v>34</v>
      </c>
      <c r="AU92" s="49">
        <v>9313.7999999999993</v>
      </c>
      <c r="AV92" s="41" t="s">
        <v>34</v>
      </c>
      <c r="AW92" s="43">
        <v>-1.9833043440915601</v>
      </c>
      <c r="AX92" s="48">
        <v>18041.400000000001</v>
      </c>
      <c r="AY92" s="41" t="s">
        <v>34</v>
      </c>
      <c r="AZ92" s="49">
        <v>15249.2</v>
      </c>
      <c r="BA92" s="41" t="s">
        <v>34</v>
      </c>
      <c r="BB92" s="43">
        <v>-1.1831046874590101</v>
      </c>
    </row>
    <row r="93" spans="1:54" x14ac:dyDescent="0.25">
      <c r="A93" t="s">
        <v>66</v>
      </c>
      <c r="B93" s="3">
        <f t="shared" si="4"/>
        <v>12680.210000000003</v>
      </c>
      <c r="C93" s="3" t="str">
        <f t="shared" si="3"/>
        <v>PPPPPPPPPPPPPPPPPPPP</v>
      </c>
      <c r="D93" s="63" t="s">
        <v>64</v>
      </c>
      <c r="E93" s="68">
        <v>18428.2</v>
      </c>
      <c r="F93" s="1" t="s">
        <v>34</v>
      </c>
      <c r="G93" s="69">
        <v>7512.7</v>
      </c>
      <c r="H93" s="1" t="s">
        <v>34</v>
      </c>
      <c r="I93" s="2">
        <v>-2.4529396887936401</v>
      </c>
      <c r="J93" s="68">
        <v>18124.7</v>
      </c>
      <c r="K93" s="1" t="s">
        <v>34</v>
      </c>
      <c r="L93" s="69">
        <v>11519.5</v>
      </c>
      <c r="M93" s="1" t="s">
        <v>34</v>
      </c>
      <c r="N93" s="2">
        <v>-1.5733929424020101</v>
      </c>
      <c r="O93" s="68">
        <v>16687.7</v>
      </c>
      <c r="P93" s="1" t="s">
        <v>34</v>
      </c>
      <c r="Q93" s="69">
        <v>7814.9</v>
      </c>
      <c r="R93" s="1" t="s">
        <v>34</v>
      </c>
      <c r="S93" s="2">
        <v>-2.1353696144544401</v>
      </c>
      <c r="T93" s="68">
        <v>18139.099999999999</v>
      </c>
      <c r="U93" s="1" t="s">
        <v>34</v>
      </c>
      <c r="V93" s="69">
        <v>8448.6</v>
      </c>
      <c r="W93" s="1" t="s">
        <v>34</v>
      </c>
      <c r="X93" s="2">
        <v>-2.1469947683639901</v>
      </c>
      <c r="Y93" s="68">
        <v>17556.8</v>
      </c>
      <c r="Z93" s="1" t="s">
        <v>34</v>
      </c>
      <c r="AA93" s="69">
        <v>6234.2</v>
      </c>
      <c r="AB93" s="1" t="s">
        <v>34</v>
      </c>
      <c r="AC93" s="2">
        <v>-2.8162073722370198</v>
      </c>
      <c r="AD93" s="15">
        <v>8248.4</v>
      </c>
      <c r="AE93" s="1" t="s">
        <v>34</v>
      </c>
      <c r="AF93" s="15">
        <v>16948.5</v>
      </c>
      <c r="AG93" s="1" t="s">
        <v>34</v>
      </c>
      <c r="AH93" s="2">
        <v>2.0547621359999999</v>
      </c>
      <c r="AI93" s="13">
        <v>14612.7</v>
      </c>
      <c r="AJ93" t="s">
        <v>34</v>
      </c>
      <c r="AK93" s="13">
        <v>7169.4</v>
      </c>
      <c r="AL93" t="s">
        <v>34</v>
      </c>
      <c r="AM93">
        <v>-2.0382040340000001</v>
      </c>
      <c r="AN93" s="68">
        <v>14458.5</v>
      </c>
      <c r="AO93" s="1" t="s">
        <v>34</v>
      </c>
      <c r="AP93" s="69">
        <v>9249</v>
      </c>
      <c r="AQ93" s="1" t="s">
        <v>34</v>
      </c>
      <c r="AR93" s="2">
        <v>-1.56325008108985</v>
      </c>
      <c r="AS93" s="68">
        <v>15844.2</v>
      </c>
      <c r="AT93" s="1" t="s">
        <v>34</v>
      </c>
      <c r="AU93" s="69">
        <v>8504.7000000000007</v>
      </c>
      <c r="AV93" s="1" t="s">
        <v>34</v>
      </c>
      <c r="AW93" s="2">
        <v>-1.8629934036473901</v>
      </c>
      <c r="AX93" s="68">
        <v>16820.2</v>
      </c>
      <c r="AY93" s="1" t="s">
        <v>34</v>
      </c>
      <c r="AZ93" s="69">
        <v>11282.2</v>
      </c>
      <c r="BA93" s="1" t="s">
        <v>34</v>
      </c>
      <c r="BB93" s="2">
        <v>-1.49086171136835</v>
      </c>
    </row>
    <row r="94" spans="1:54" s="35" customFormat="1" x14ac:dyDescent="0.25">
      <c r="A94" s="35" t="s">
        <v>165</v>
      </c>
      <c r="B94" s="34">
        <f t="shared" si="4"/>
        <v>95.684999999999988</v>
      </c>
      <c r="C94" s="34" t="str">
        <f t="shared" si="3"/>
        <v>AAAAAAAAAAAAAAAAAAAA</v>
      </c>
      <c r="D94" s="64" t="s">
        <v>164</v>
      </c>
      <c r="E94" s="48">
        <v>48.8</v>
      </c>
      <c r="F94" s="41" t="s">
        <v>35</v>
      </c>
      <c r="G94" s="49">
        <v>142.80000000000001</v>
      </c>
      <c r="H94" s="41" t="s">
        <v>35</v>
      </c>
      <c r="I94" s="43">
        <v>2.92622950819672</v>
      </c>
      <c r="J94" s="48">
        <v>72.5</v>
      </c>
      <c r="K94" s="41" t="s">
        <v>35</v>
      </c>
      <c r="L94" s="49">
        <v>90.5</v>
      </c>
      <c r="M94" s="41" t="s">
        <v>35</v>
      </c>
      <c r="N94" s="43">
        <v>1.24827586206897</v>
      </c>
      <c r="O94" s="48">
        <v>48.9</v>
      </c>
      <c r="P94" s="41" t="s">
        <v>35</v>
      </c>
      <c r="Q94" s="49">
        <v>127.8</v>
      </c>
      <c r="R94" s="41" t="s">
        <v>35</v>
      </c>
      <c r="S94" s="43">
        <v>2.6134969325153401</v>
      </c>
      <c r="T94" s="48">
        <v>183.4</v>
      </c>
      <c r="U94" s="41" t="s">
        <v>35</v>
      </c>
      <c r="V94" s="49">
        <v>161.6</v>
      </c>
      <c r="W94" s="41" t="s">
        <v>35</v>
      </c>
      <c r="X94" s="43">
        <v>-1.1349009900990099</v>
      </c>
      <c r="Y94" s="48">
        <v>11.7</v>
      </c>
      <c r="Z94" s="41" t="s">
        <v>35</v>
      </c>
      <c r="AA94" s="49">
        <v>78.8</v>
      </c>
      <c r="AB94" s="41" t="s">
        <v>35</v>
      </c>
      <c r="AC94" s="43">
        <v>6.7350427350427404</v>
      </c>
      <c r="AD94" s="42">
        <v>97.3</v>
      </c>
      <c r="AE94" s="41" t="s">
        <v>35</v>
      </c>
      <c r="AF94" s="42">
        <v>20.100000000000001</v>
      </c>
      <c r="AG94" s="41" t="s">
        <v>35</v>
      </c>
      <c r="AH94" s="43">
        <v>-4.84079602</v>
      </c>
      <c r="AI94" s="44">
        <v>23.6</v>
      </c>
      <c r="AJ94" s="35" t="s">
        <v>35</v>
      </c>
      <c r="AK94" s="44">
        <v>156.19999999999999</v>
      </c>
      <c r="AL94" s="35" t="s">
        <v>35</v>
      </c>
      <c r="AM94" s="35">
        <v>6.618644068</v>
      </c>
      <c r="AN94" s="48">
        <v>110.1</v>
      </c>
      <c r="AO94" s="41" t="s">
        <v>35</v>
      </c>
      <c r="AP94" s="49">
        <v>76.2</v>
      </c>
      <c r="AQ94" s="41" t="s">
        <v>35</v>
      </c>
      <c r="AR94" s="43">
        <v>-1.4448818897637801</v>
      </c>
      <c r="AS94" s="48">
        <v>59.4</v>
      </c>
      <c r="AT94" s="41" t="s">
        <v>35</v>
      </c>
      <c r="AU94" s="49">
        <v>146.9</v>
      </c>
      <c r="AV94" s="41" t="s">
        <v>35</v>
      </c>
      <c r="AW94" s="43">
        <v>2.4730639730639701</v>
      </c>
      <c r="AX94" s="48">
        <v>81.3</v>
      </c>
      <c r="AY94" s="41" t="s">
        <v>35</v>
      </c>
      <c r="AZ94" s="49">
        <v>175.8</v>
      </c>
      <c r="BA94" s="41" t="s">
        <v>35</v>
      </c>
      <c r="BB94" s="43">
        <v>2.1623616236162402</v>
      </c>
    </row>
    <row r="95" spans="1:54" s="35" customFormat="1" x14ac:dyDescent="0.25">
      <c r="A95" s="33" t="s">
        <v>355</v>
      </c>
      <c r="B95" s="34">
        <f t="shared" si="4"/>
        <v>6113.92</v>
      </c>
      <c r="C95" s="34" t="str">
        <f t="shared" si="3"/>
        <v>PPPPPPPPPPPPPPPPPPPP</v>
      </c>
      <c r="D95" s="64" t="s">
        <v>354</v>
      </c>
      <c r="E95" s="36">
        <v>7255.3</v>
      </c>
      <c r="F95" s="33" t="s">
        <v>34</v>
      </c>
      <c r="G95" s="37">
        <v>5480.2</v>
      </c>
      <c r="H95" s="33" t="s">
        <v>34</v>
      </c>
      <c r="I95" s="38">
        <v>-1.3239115360753257</v>
      </c>
      <c r="J95" s="36">
        <v>8436.5</v>
      </c>
      <c r="K95" s="33" t="s">
        <v>34</v>
      </c>
      <c r="L95" s="37">
        <v>3339.1</v>
      </c>
      <c r="M95" s="33" t="s">
        <v>34</v>
      </c>
      <c r="N95" s="45">
        <v>-2.5265790182983441</v>
      </c>
      <c r="O95" s="36">
        <v>5411.7</v>
      </c>
      <c r="P95" s="33" t="s">
        <v>34</v>
      </c>
      <c r="Q95" s="37">
        <v>3721.2</v>
      </c>
      <c r="R95" s="33" t="s">
        <v>34</v>
      </c>
      <c r="S95" s="38">
        <v>-1.4542889390519187</v>
      </c>
      <c r="T95" s="36">
        <v>7652.2</v>
      </c>
      <c r="U95" s="33" t="s">
        <v>34</v>
      </c>
      <c r="V95" s="37">
        <v>3863</v>
      </c>
      <c r="W95" s="33" t="s">
        <v>34</v>
      </c>
      <c r="X95" s="38">
        <v>-1.9808956769350248</v>
      </c>
      <c r="Y95" s="36">
        <v>8733.7000000000007</v>
      </c>
      <c r="Z95" s="33" t="s">
        <v>34</v>
      </c>
      <c r="AA95" s="37">
        <v>3324.5</v>
      </c>
      <c r="AB95" s="33" t="s">
        <v>34</v>
      </c>
      <c r="AC95" s="74">
        <v>-2.6270717401112953</v>
      </c>
      <c r="AD95" s="39">
        <v>6683</v>
      </c>
      <c r="AE95" s="33" t="s">
        <v>34</v>
      </c>
      <c r="AF95" s="37">
        <v>9206.2000000000007</v>
      </c>
      <c r="AG95" s="33" t="s">
        <v>34</v>
      </c>
      <c r="AH95" s="38">
        <v>1.3775549902738293</v>
      </c>
      <c r="AI95" s="36">
        <v>8522.4</v>
      </c>
      <c r="AJ95" s="33" t="s">
        <v>34</v>
      </c>
      <c r="AK95" s="37">
        <v>3883.8</v>
      </c>
      <c r="AL95" s="33" t="s">
        <v>34</v>
      </c>
      <c r="AM95" s="45">
        <v>-2.194345743859107</v>
      </c>
      <c r="AN95" s="36">
        <v>6205.8</v>
      </c>
      <c r="AO95" s="33" t="s">
        <v>34</v>
      </c>
      <c r="AP95" s="37">
        <v>4482.6000000000004</v>
      </c>
      <c r="AQ95" s="33" t="s">
        <v>34</v>
      </c>
      <c r="AR95" s="38">
        <v>-1.38441975639138</v>
      </c>
      <c r="AS95" s="39">
        <v>8629.1</v>
      </c>
      <c r="AT95" s="33" t="s">
        <v>34</v>
      </c>
      <c r="AU95" s="37">
        <v>5439.9</v>
      </c>
      <c r="AV95" s="33" t="s">
        <v>34</v>
      </c>
      <c r="AW95" s="38">
        <v>-1.5862607768525159</v>
      </c>
      <c r="AX95" s="39">
        <v>7824.2</v>
      </c>
      <c r="AY95" s="33" t="s">
        <v>34</v>
      </c>
      <c r="AZ95" s="37">
        <v>4184</v>
      </c>
      <c r="BA95" s="33" t="s">
        <v>34</v>
      </c>
      <c r="BB95" s="38">
        <v>-1.8700286806883364</v>
      </c>
    </row>
    <row r="96" spans="1:54" x14ac:dyDescent="0.25">
      <c r="A96" t="s">
        <v>281</v>
      </c>
      <c r="B96" s="3">
        <f t="shared" si="4"/>
        <v>2591.0700000000002</v>
      </c>
      <c r="C96" s="3" t="str">
        <f t="shared" si="3"/>
        <v>PPPPPPPPPPPPPPPPPPPP</v>
      </c>
      <c r="D96" s="63" t="s">
        <v>280</v>
      </c>
      <c r="E96" s="68">
        <v>3315.6</v>
      </c>
      <c r="F96" s="1" t="s">
        <v>34</v>
      </c>
      <c r="G96" s="69">
        <v>2043.2</v>
      </c>
      <c r="H96" s="1" t="s">
        <v>34</v>
      </c>
      <c r="I96" s="2">
        <v>-1.6227486296006299</v>
      </c>
      <c r="J96" s="68">
        <v>3067.2</v>
      </c>
      <c r="K96" s="1" t="s">
        <v>34</v>
      </c>
      <c r="L96" s="69">
        <v>2514.5</v>
      </c>
      <c r="M96" s="1" t="s">
        <v>34</v>
      </c>
      <c r="N96" s="2">
        <v>-1.21980513024458</v>
      </c>
      <c r="O96" s="68">
        <v>2736.9</v>
      </c>
      <c r="P96" s="1" t="s">
        <v>34</v>
      </c>
      <c r="Q96" s="69">
        <v>1328.3</v>
      </c>
      <c r="R96" s="1" t="s">
        <v>34</v>
      </c>
      <c r="S96" s="2">
        <v>-2.0604532108710401</v>
      </c>
      <c r="T96" s="68">
        <v>3102.2</v>
      </c>
      <c r="U96" s="1" t="s">
        <v>34</v>
      </c>
      <c r="V96" s="69">
        <v>2353.3000000000002</v>
      </c>
      <c r="W96" s="1" t="s">
        <v>34</v>
      </c>
      <c r="X96" s="2">
        <v>-1.3182339693196801</v>
      </c>
      <c r="Y96" s="68">
        <v>2738.6</v>
      </c>
      <c r="Z96" s="1" t="s">
        <v>34</v>
      </c>
      <c r="AA96" s="69">
        <v>1120.2</v>
      </c>
      <c r="AB96" s="1" t="s">
        <v>34</v>
      </c>
      <c r="AC96" s="2">
        <v>-2.4447420103552902</v>
      </c>
      <c r="AD96" s="15">
        <v>2980.5</v>
      </c>
      <c r="AE96" s="1" t="s">
        <v>34</v>
      </c>
      <c r="AF96" s="15">
        <v>2613.3000000000002</v>
      </c>
      <c r="AG96" s="1" t="s">
        <v>34</v>
      </c>
      <c r="AH96" s="2">
        <v>-1.1405119960000001</v>
      </c>
      <c r="AI96" s="13">
        <v>3334.7</v>
      </c>
      <c r="AJ96" t="s">
        <v>34</v>
      </c>
      <c r="AK96" s="13">
        <v>1448.8</v>
      </c>
      <c r="AL96" t="s">
        <v>34</v>
      </c>
      <c r="AM96">
        <v>-2.301697957</v>
      </c>
      <c r="AN96" s="68">
        <v>3090.9</v>
      </c>
      <c r="AO96" s="1" t="s">
        <v>34</v>
      </c>
      <c r="AP96" s="69">
        <v>1862.3</v>
      </c>
      <c r="AQ96" s="1" t="s">
        <v>34</v>
      </c>
      <c r="AR96" s="2">
        <v>-1.6597218493260999</v>
      </c>
      <c r="AS96" s="68">
        <v>3566</v>
      </c>
      <c r="AT96" s="1" t="s">
        <v>34</v>
      </c>
      <c r="AU96" s="69">
        <v>2025.9</v>
      </c>
      <c r="AV96" s="1" t="s">
        <v>34</v>
      </c>
      <c r="AW96" s="2">
        <v>-1.76020534083617</v>
      </c>
      <c r="AX96" s="68">
        <v>3877.2</v>
      </c>
      <c r="AY96" s="1" t="s">
        <v>34</v>
      </c>
      <c r="AZ96" s="69">
        <v>2701.8</v>
      </c>
      <c r="BA96" s="1" t="s">
        <v>34</v>
      </c>
      <c r="BB96" s="2">
        <v>-1.4350433044636901</v>
      </c>
    </row>
    <row r="97" spans="1:54" s="35" customFormat="1" x14ac:dyDescent="0.25">
      <c r="A97" s="35" t="s">
        <v>282</v>
      </c>
      <c r="B97" s="34">
        <f t="shared" si="4"/>
        <v>654.72</v>
      </c>
      <c r="C97" s="34" t="str">
        <f t="shared" si="3"/>
        <v>PPPPPPPPPPPPPPPPPPPP</v>
      </c>
      <c r="D97" s="64" t="s">
        <v>280</v>
      </c>
      <c r="E97" s="48">
        <v>497.8</v>
      </c>
      <c r="F97" s="41" t="s">
        <v>34</v>
      </c>
      <c r="G97" s="49">
        <v>474.1</v>
      </c>
      <c r="H97" s="41" t="s">
        <v>34</v>
      </c>
      <c r="I97" s="43">
        <v>-1.04998945370175</v>
      </c>
      <c r="J97" s="48">
        <v>738.3</v>
      </c>
      <c r="K97" s="41" t="s">
        <v>34</v>
      </c>
      <c r="L97" s="49">
        <v>688.1</v>
      </c>
      <c r="M97" s="41" t="s">
        <v>34</v>
      </c>
      <c r="N97" s="43">
        <v>-1.07295451242552</v>
      </c>
      <c r="O97" s="48">
        <v>537.1</v>
      </c>
      <c r="P97" s="41" t="s">
        <v>34</v>
      </c>
      <c r="Q97" s="49">
        <v>412.3</v>
      </c>
      <c r="R97" s="41" t="s">
        <v>34</v>
      </c>
      <c r="S97" s="43">
        <v>-1.3026922144069899</v>
      </c>
      <c r="T97" s="48">
        <v>742</v>
      </c>
      <c r="U97" s="41" t="s">
        <v>34</v>
      </c>
      <c r="V97" s="49">
        <v>499.8</v>
      </c>
      <c r="W97" s="41" t="s">
        <v>34</v>
      </c>
      <c r="X97" s="43">
        <v>-1.4845938375350101</v>
      </c>
      <c r="Y97" s="48">
        <v>619.1</v>
      </c>
      <c r="Z97" s="41" t="s">
        <v>34</v>
      </c>
      <c r="AA97" s="49">
        <v>443.3</v>
      </c>
      <c r="AB97" s="41" t="s">
        <v>34</v>
      </c>
      <c r="AC97" s="43">
        <v>-1.3965711707647199</v>
      </c>
      <c r="AD97" s="42">
        <v>801.8</v>
      </c>
      <c r="AE97" s="41" t="s">
        <v>34</v>
      </c>
      <c r="AF97" s="42">
        <v>796.2</v>
      </c>
      <c r="AG97" s="41" t="s">
        <v>34</v>
      </c>
      <c r="AH97" s="43">
        <v>-1.0070334089999999</v>
      </c>
      <c r="AI97" s="44">
        <v>778.4</v>
      </c>
      <c r="AJ97" s="35" t="s">
        <v>34</v>
      </c>
      <c r="AK97" s="44">
        <v>511.3</v>
      </c>
      <c r="AL97" s="35" t="s">
        <v>34</v>
      </c>
      <c r="AM97" s="35">
        <v>-1.522393898</v>
      </c>
      <c r="AN97" s="48">
        <v>949</v>
      </c>
      <c r="AO97" s="41" t="s">
        <v>34</v>
      </c>
      <c r="AP97" s="49">
        <v>458.9</v>
      </c>
      <c r="AQ97" s="41" t="s">
        <v>34</v>
      </c>
      <c r="AR97" s="43">
        <v>-2.0679886685552402</v>
      </c>
      <c r="AS97" s="48">
        <v>915.3</v>
      </c>
      <c r="AT97" s="41" t="s">
        <v>34</v>
      </c>
      <c r="AU97" s="49">
        <v>615.1</v>
      </c>
      <c r="AV97" s="41" t="s">
        <v>34</v>
      </c>
      <c r="AW97" s="43">
        <v>-1.4880507234596001</v>
      </c>
      <c r="AX97" s="48">
        <v>865</v>
      </c>
      <c r="AY97" s="41" t="s">
        <v>34</v>
      </c>
      <c r="AZ97" s="49">
        <v>751.5</v>
      </c>
      <c r="BA97" s="41" t="s">
        <v>34</v>
      </c>
      <c r="BB97" s="43">
        <v>-1.15103127079175</v>
      </c>
    </row>
    <row r="98" spans="1:54" s="35" customFormat="1" x14ac:dyDescent="0.25">
      <c r="A98" s="33" t="s">
        <v>347</v>
      </c>
      <c r="B98" s="34">
        <f t="shared" si="4"/>
        <v>291.00500000000005</v>
      </c>
      <c r="C98" s="34" t="str">
        <f t="shared" si="3"/>
        <v>PPPPPPPPPPPPPPPPPPPA</v>
      </c>
      <c r="D98" s="64" t="s">
        <v>346</v>
      </c>
      <c r="E98" s="36">
        <v>314.7</v>
      </c>
      <c r="F98" s="33" t="s">
        <v>34</v>
      </c>
      <c r="G98" s="37">
        <v>224.7</v>
      </c>
      <c r="H98" s="33" t="s">
        <v>34</v>
      </c>
      <c r="I98" s="38">
        <v>-1.4005340453938586</v>
      </c>
      <c r="J98" s="36">
        <v>232.9</v>
      </c>
      <c r="K98" s="33" t="s">
        <v>34</v>
      </c>
      <c r="L98" s="37">
        <v>230.2</v>
      </c>
      <c r="M98" s="33" t="s">
        <v>34</v>
      </c>
      <c r="N98" s="38">
        <v>-1.0117289313640314</v>
      </c>
      <c r="O98" s="36">
        <v>267.5</v>
      </c>
      <c r="P98" s="33" t="s">
        <v>34</v>
      </c>
      <c r="Q98" s="37">
        <v>520.29999999999995</v>
      </c>
      <c r="R98" s="33" t="s">
        <v>34</v>
      </c>
      <c r="S98" s="38">
        <v>1.9450467289719624</v>
      </c>
      <c r="T98" s="36">
        <v>244.3</v>
      </c>
      <c r="U98" s="33" t="s">
        <v>34</v>
      </c>
      <c r="V98" s="37">
        <v>305.39999999999998</v>
      </c>
      <c r="W98" s="33" t="s">
        <v>34</v>
      </c>
      <c r="X98" s="38">
        <v>1.250102333196889</v>
      </c>
      <c r="Y98" s="36">
        <v>516.29999999999995</v>
      </c>
      <c r="Z98" s="33" t="s">
        <v>34</v>
      </c>
      <c r="AA98" s="37">
        <v>222.7</v>
      </c>
      <c r="AB98" s="33" t="s">
        <v>34</v>
      </c>
      <c r="AC98" s="74">
        <v>-2.3183655141445891</v>
      </c>
      <c r="AD98" s="39">
        <v>315.8</v>
      </c>
      <c r="AE98" s="33" t="s">
        <v>34</v>
      </c>
      <c r="AF98" s="37">
        <v>274.8</v>
      </c>
      <c r="AG98" s="33" t="s">
        <v>34</v>
      </c>
      <c r="AH98" s="38">
        <v>-1.1491994177583698</v>
      </c>
      <c r="AI98" s="36">
        <v>236.3</v>
      </c>
      <c r="AJ98" s="33" t="s">
        <v>34</v>
      </c>
      <c r="AK98" s="37">
        <v>153.4</v>
      </c>
      <c r="AL98" s="33" t="s">
        <v>34</v>
      </c>
      <c r="AM98" s="38">
        <v>-1.5404172099087354</v>
      </c>
      <c r="AN98" s="36">
        <v>202</v>
      </c>
      <c r="AO98" s="33" t="s">
        <v>34</v>
      </c>
      <c r="AP98" s="37">
        <v>150.9</v>
      </c>
      <c r="AQ98" s="33" t="s">
        <v>34</v>
      </c>
      <c r="AR98" s="38">
        <v>-1.3386348575215374</v>
      </c>
      <c r="AS98" s="39">
        <v>250</v>
      </c>
      <c r="AT98" s="33" t="s">
        <v>34</v>
      </c>
      <c r="AU98" s="37">
        <v>671</v>
      </c>
      <c r="AV98" s="33" t="s">
        <v>34</v>
      </c>
      <c r="AW98" s="46">
        <v>2.6840000000000002</v>
      </c>
      <c r="AX98" s="39">
        <v>266.8</v>
      </c>
      <c r="AY98" s="33" t="s">
        <v>34</v>
      </c>
      <c r="AZ98" s="37">
        <v>220.1</v>
      </c>
      <c r="BA98" s="33" t="s">
        <v>35</v>
      </c>
      <c r="BB98" s="38">
        <v>-1.2121762835074967</v>
      </c>
    </row>
    <row r="99" spans="1:54" s="35" customFormat="1" x14ac:dyDescent="0.25">
      <c r="A99" s="33" t="s">
        <v>349</v>
      </c>
      <c r="B99" s="34">
        <f t="shared" si="4"/>
        <v>859.8499999999998</v>
      </c>
      <c r="C99" s="34" t="str">
        <f t="shared" si="3"/>
        <v>PPPPPPPPPPPPPPPPPPPP</v>
      </c>
      <c r="D99" s="64" t="s">
        <v>348</v>
      </c>
      <c r="E99" s="36">
        <v>662.3</v>
      </c>
      <c r="F99" s="33" t="s">
        <v>34</v>
      </c>
      <c r="G99" s="37">
        <v>1211.3</v>
      </c>
      <c r="H99" s="33" t="s">
        <v>34</v>
      </c>
      <c r="I99" s="38">
        <v>1.8289294881473652</v>
      </c>
      <c r="J99" s="36">
        <v>630.79999999999995</v>
      </c>
      <c r="K99" s="33" t="s">
        <v>34</v>
      </c>
      <c r="L99" s="37">
        <v>915.2</v>
      </c>
      <c r="M99" s="33" t="s">
        <v>34</v>
      </c>
      <c r="N99" s="38">
        <v>1.4508560558021562</v>
      </c>
      <c r="O99" s="36">
        <v>619.5</v>
      </c>
      <c r="P99" s="33" t="s">
        <v>34</v>
      </c>
      <c r="Q99" s="37">
        <v>864.5</v>
      </c>
      <c r="R99" s="33" t="s">
        <v>34</v>
      </c>
      <c r="S99" s="38">
        <v>1.3954802259887005</v>
      </c>
      <c r="T99" s="36">
        <v>566.9</v>
      </c>
      <c r="U99" s="33" t="s">
        <v>34</v>
      </c>
      <c r="V99" s="37">
        <v>915.7</v>
      </c>
      <c r="W99" s="33" t="s">
        <v>34</v>
      </c>
      <c r="X99" s="38">
        <v>1.6152760627976717</v>
      </c>
      <c r="Y99" s="36">
        <v>599.4</v>
      </c>
      <c r="Z99" s="33" t="s">
        <v>34</v>
      </c>
      <c r="AA99" s="37">
        <v>917.6</v>
      </c>
      <c r="AB99" s="33" t="s">
        <v>34</v>
      </c>
      <c r="AC99" s="73">
        <v>1.5308641975308643</v>
      </c>
      <c r="AD99" s="39">
        <v>1019.6</v>
      </c>
      <c r="AE99" s="33" t="s">
        <v>34</v>
      </c>
      <c r="AF99" s="37">
        <v>749.9</v>
      </c>
      <c r="AG99" s="33" t="s">
        <v>34</v>
      </c>
      <c r="AH99" s="38">
        <v>-1.359647953060408</v>
      </c>
      <c r="AI99" s="36">
        <v>870.3</v>
      </c>
      <c r="AJ99" s="33" t="s">
        <v>34</v>
      </c>
      <c r="AK99" s="37">
        <v>949.7</v>
      </c>
      <c r="AL99" s="33" t="s">
        <v>34</v>
      </c>
      <c r="AM99" s="38">
        <v>1.0912329081925773</v>
      </c>
      <c r="AN99" s="36">
        <v>741.3</v>
      </c>
      <c r="AO99" s="33" t="s">
        <v>34</v>
      </c>
      <c r="AP99" s="37">
        <v>877.8</v>
      </c>
      <c r="AQ99" s="33" t="s">
        <v>34</v>
      </c>
      <c r="AR99" s="38">
        <v>1.1841359773371105</v>
      </c>
      <c r="AS99" s="39">
        <v>813.8</v>
      </c>
      <c r="AT99" s="33" t="s">
        <v>34</v>
      </c>
      <c r="AU99" s="37">
        <v>1015.7</v>
      </c>
      <c r="AV99" s="33" t="s">
        <v>34</v>
      </c>
      <c r="AW99" s="38">
        <v>1.2480953551241092</v>
      </c>
      <c r="AX99" s="39">
        <v>705.6</v>
      </c>
      <c r="AY99" s="33" t="s">
        <v>34</v>
      </c>
      <c r="AZ99" s="37">
        <v>1550.1</v>
      </c>
      <c r="BA99" s="33" t="s">
        <v>34</v>
      </c>
      <c r="BB99" s="46">
        <v>2.1968537414965983</v>
      </c>
    </row>
    <row r="100" spans="1:54" s="35" customFormat="1" x14ac:dyDescent="0.25">
      <c r="A100" s="35" t="s">
        <v>45</v>
      </c>
      <c r="B100" s="34">
        <f t="shared" si="4"/>
        <v>1110.3900000000001</v>
      </c>
      <c r="C100" s="34" t="str">
        <f t="shared" si="3"/>
        <v>PPPPPPPPPPPPPPPPPPPP</v>
      </c>
      <c r="D100" s="64" t="s">
        <v>44</v>
      </c>
      <c r="E100" s="48">
        <v>1134.5999999999999</v>
      </c>
      <c r="F100" s="41" t="s">
        <v>34</v>
      </c>
      <c r="G100" s="49">
        <v>529.6</v>
      </c>
      <c r="H100" s="41" t="s">
        <v>34</v>
      </c>
      <c r="I100" s="43">
        <v>-2.1423716012084602</v>
      </c>
      <c r="J100" s="48">
        <v>1177.9000000000001</v>
      </c>
      <c r="K100" s="41" t="s">
        <v>34</v>
      </c>
      <c r="L100" s="49">
        <v>821.3</v>
      </c>
      <c r="M100" s="41" t="s">
        <v>34</v>
      </c>
      <c r="N100" s="43">
        <v>-1.43418969925728</v>
      </c>
      <c r="O100" s="48">
        <v>960.6</v>
      </c>
      <c r="P100" s="41" t="s">
        <v>34</v>
      </c>
      <c r="Q100" s="49">
        <v>668.7</v>
      </c>
      <c r="R100" s="41" t="s">
        <v>34</v>
      </c>
      <c r="S100" s="43">
        <v>-1.43651861821445</v>
      </c>
      <c r="T100" s="48">
        <v>1930.1</v>
      </c>
      <c r="U100" s="41" t="s">
        <v>34</v>
      </c>
      <c r="V100" s="49">
        <v>594.79999999999995</v>
      </c>
      <c r="W100" s="41" t="s">
        <v>34</v>
      </c>
      <c r="X100" s="43">
        <v>-3.24495628782784</v>
      </c>
      <c r="Y100" s="48">
        <v>1322.3</v>
      </c>
      <c r="Z100" s="41" t="s">
        <v>34</v>
      </c>
      <c r="AA100" s="49">
        <v>745</v>
      </c>
      <c r="AB100" s="41" t="s">
        <v>34</v>
      </c>
      <c r="AC100" s="43">
        <v>-1.77489932885906</v>
      </c>
      <c r="AD100" s="42">
        <v>1912.9</v>
      </c>
      <c r="AE100" s="41" t="s">
        <v>34</v>
      </c>
      <c r="AF100" s="42">
        <v>1562.4</v>
      </c>
      <c r="AG100" s="41" t="s">
        <v>34</v>
      </c>
      <c r="AH100" s="43">
        <v>-1.224334357</v>
      </c>
      <c r="AI100" s="44">
        <v>1731.1</v>
      </c>
      <c r="AJ100" s="35" t="s">
        <v>34</v>
      </c>
      <c r="AK100" s="44">
        <v>536.4</v>
      </c>
      <c r="AL100" s="35" t="s">
        <v>34</v>
      </c>
      <c r="AM100" s="35">
        <v>-3.227255779</v>
      </c>
      <c r="AN100" s="48">
        <v>1365.8</v>
      </c>
      <c r="AO100" s="41" t="s">
        <v>34</v>
      </c>
      <c r="AP100" s="49">
        <v>255.1</v>
      </c>
      <c r="AQ100" s="41" t="s">
        <v>34</v>
      </c>
      <c r="AR100" s="43">
        <v>-5.3539788318306503</v>
      </c>
      <c r="AS100" s="48">
        <v>1535.4</v>
      </c>
      <c r="AT100" s="41" t="s">
        <v>34</v>
      </c>
      <c r="AU100" s="49">
        <v>914.4</v>
      </c>
      <c r="AV100" s="41" t="s">
        <v>34</v>
      </c>
      <c r="AW100" s="43">
        <v>-1.67913385826772</v>
      </c>
      <c r="AX100" s="48">
        <v>1968.4</v>
      </c>
      <c r="AY100" s="41" t="s">
        <v>34</v>
      </c>
      <c r="AZ100" s="49">
        <v>541</v>
      </c>
      <c r="BA100" s="41" t="s">
        <v>34</v>
      </c>
      <c r="BB100" s="43">
        <v>-3.6384473197781899</v>
      </c>
    </row>
    <row r="101" spans="1:54" s="35" customFormat="1" x14ac:dyDescent="0.25">
      <c r="A101" s="33" t="s">
        <v>357</v>
      </c>
      <c r="B101" s="34">
        <f t="shared" si="4"/>
        <v>6694.07</v>
      </c>
      <c r="C101" s="34" t="str">
        <f t="shared" si="3"/>
        <v>PPPPPPPPPPPPPPPPPPPA</v>
      </c>
      <c r="D101" s="64" t="s">
        <v>356</v>
      </c>
      <c r="E101" s="36">
        <v>7126.9</v>
      </c>
      <c r="F101" s="33" t="s">
        <v>34</v>
      </c>
      <c r="G101" s="37">
        <v>600.20000000000005</v>
      </c>
      <c r="H101" s="33" t="s">
        <v>34</v>
      </c>
      <c r="I101" s="45">
        <v>-11.874208597134301</v>
      </c>
      <c r="J101" s="36">
        <v>11712.3</v>
      </c>
      <c r="K101" s="33" t="s">
        <v>34</v>
      </c>
      <c r="L101" s="37">
        <v>1115</v>
      </c>
      <c r="M101" s="33" t="s">
        <v>34</v>
      </c>
      <c r="N101" s="45">
        <v>-10.504304932735399</v>
      </c>
      <c r="O101" s="36">
        <v>11874.9</v>
      </c>
      <c r="P101" s="33" t="s">
        <v>34</v>
      </c>
      <c r="Q101" s="37">
        <v>777.3</v>
      </c>
      <c r="R101" s="33" t="s">
        <v>34</v>
      </c>
      <c r="S101" s="45">
        <v>-15.2771130837514</v>
      </c>
      <c r="T101" s="36">
        <v>11939.3</v>
      </c>
      <c r="U101" s="33" t="s">
        <v>34</v>
      </c>
      <c r="V101" s="37">
        <v>4142.8999999999996</v>
      </c>
      <c r="W101" s="33" t="s">
        <v>34</v>
      </c>
      <c r="X101" s="45">
        <v>-2.8818701875497799</v>
      </c>
      <c r="Y101" s="36">
        <v>19355.2</v>
      </c>
      <c r="Z101" s="33" t="s">
        <v>34</v>
      </c>
      <c r="AA101" s="37">
        <v>1474.3</v>
      </c>
      <c r="AB101" s="33" t="s">
        <v>34</v>
      </c>
      <c r="AC101" s="74">
        <v>-13.1283999186054</v>
      </c>
      <c r="AD101" s="39">
        <v>2316.3000000000002</v>
      </c>
      <c r="AE101" s="33" t="s">
        <v>34</v>
      </c>
      <c r="AF101" s="37">
        <v>13477.4</v>
      </c>
      <c r="AG101" s="33" t="s">
        <v>34</v>
      </c>
      <c r="AH101" s="46">
        <v>5.8185036480593997</v>
      </c>
      <c r="AI101" s="36">
        <v>12523.5</v>
      </c>
      <c r="AJ101" s="33" t="s">
        <v>34</v>
      </c>
      <c r="AK101" s="37">
        <v>2107</v>
      </c>
      <c r="AL101" s="33" t="s">
        <v>34</v>
      </c>
      <c r="AM101" s="45">
        <v>-5.9437588989084</v>
      </c>
      <c r="AN101" s="36">
        <v>9096.5</v>
      </c>
      <c r="AO101" s="33" t="s">
        <v>34</v>
      </c>
      <c r="AP101" s="37">
        <v>2012.4</v>
      </c>
      <c r="AQ101" s="33" t="s">
        <v>34</v>
      </c>
      <c r="AR101" s="45">
        <v>-4.5202246074339101</v>
      </c>
      <c r="AS101" s="39">
        <v>11369.7</v>
      </c>
      <c r="AT101" s="33" t="s">
        <v>34</v>
      </c>
      <c r="AU101" s="37">
        <v>527.5</v>
      </c>
      <c r="AV101" s="33" t="s">
        <v>34</v>
      </c>
      <c r="AW101" s="45">
        <v>-21.5539336492891</v>
      </c>
      <c r="AX101" s="39">
        <v>10323.299999999999</v>
      </c>
      <c r="AY101" s="33" t="s">
        <v>34</v>
      </c>
      <c r="AZ101" s="37">
        <v>9.5</v>
      </c>
      <c r="BA101" s="33" t="s">
        <v>35</v>
      </c>
      <c r="BB101" s="45">
        <v>-1086.6631578947399</v>
      </c>
    </row>
    <row r="102" spans="1:54" s="35" customFormat="1" x14ac:dyDescent="0.25">
      <c r="A102" s="33" t="s">
        <v>359</v>
      </c>
      <c r="B102" s="34">
        <f t="shared" ref="B102:B133" si="5">AVERAGE(E102, G102,J102,L102,O102,Q102,T102,V102,Y102,AA102,AD102,AF102,AI102,AK102,AN102,AP102,AS102,AU102,AX102,AZ102)</f>
        <v>2772.335</v>
      </c>
      <c r="C102" s="34" t="str">
        <f t="shared" si="3"/>
        <v>PPPPPPPPPPPPPPPPPPPM</v>
      </c>
      <c r="D102" s="64" t="s">
        <v>358</v>
      </c>
      <c r="E102" s="36">
        <v>6289.3</v>
      </c>
      <c r="F102" s="33" t="s">
        <v>34</v>
      </c>
      <c r="G102" s="37">
        <v>705.4</v>
      </c>
      <c r="H102" s="33" t="s">
        <v>34</v>
      </c>
      <c r="I102" s="45">
        <v>-8.9159342217181692</v>
      </c>
      <c r="J102" s="36">
        <v>4301</v>
      </c>
      <c r="K102" s="33" t="s">
        <v>34</v>
      </c>
      <c r="L102" s="37">
        <v>490.7</v>
      </c>
      <c r="M102" s="33" t="s">
        <v>34</v>
      </c>
      <c r="N102" s="45">
        <v>-8.7650295496229909</v>
      </c>
      <c r="O102" s="36">
        <v>3286.9</v>
      </c>
      <c r="P102" s="33" t="s">
        <v>34</v>
      </c>
      <c r="Q102" s="37">
        <v>414.1</v>
      </c>
      <c r="R102" s="33" t="s">
        <v>34</v>
      </c>
      <c r="S102" s="45">
        <v>-7.9374547210818598</v>
      </c>
      <c r="T102" s="36">
        <v>4633.8</v>
      </c>
      <c r="U102" s="33" t="s">
        <v>34</v>
      </c>
      <c r="V102" s="37">
        <v>743.7</v>
      </c>
      <c r="W102" s="33" t="s">
        <v>34</v>
      </c>
      <c r="X102" s="45">
        <v>-6.2307382008874503</v>
      </c>
      <c r="Y102" s="36">
        <v>6389.3</v>
      </c>
      <c r="Z102" s="33" t="s">
        <v>34</v>
      </c>
      <c r="AA102" s="37">
        <v>616.4</v>
      </c>
      <c r="AB102" s="33" t="s">
        <v>34</v>
      </c>
      <c r="AC102" s="74">
        <v>-10.3655094094744</v>
      </c>
      <c r="AD102" s="39">
        <v>518.9</v>
      </c>
      <c r="AE102" s="33" t="s">
        <v>34</v>
      </c>
      <c r="AF102" s="37">
        <v>7465.4</v>
      </c>
      <c r="AG102" s="33" t="s">
        <v>34</v>
      </c>
      <c r="AH102" s="46">
        <v>14.3869724417036</v>
      </c>
      <c r="AI102" s="36">
        <v>6264.5</v>
      </c>
      <c r="AJ102" s="33" t="s">
        <v>34</v>
      </c>
      <c r="AK102" s="37">
        <v>854.6</v>
      </c>
      <c r="AL102" s="33" t="s">
        <v>34</v>
      </c>
      <c r="AM102" s="45">
        <v>-7.3303299789375096</v>
      </c>
      <c r="AN102" s="36">
        <v>2062.9</v>
      </c>
      <c r="AO102" s="33" t="s">
        <v>34</v>
      </c>
      <c r="AP102" s="37">
        <v>1023.4</v>
      </c>
      <c r="AQ102" s="33" t="s">
        <v>34</v>
      </c>
      <c r="AR102" s="45">
        <v>-2.0157318741450099</v>
      </c>
      <c r="AS102" s="39">
        <v>3755.9</v>
      </c>
      <c r="AT102" s="33" t="s">
        <v>34</v>
      </c>
      <c r="AU102" s="37">
        <v>438.8</v>
      </c>
      <c r="AV102" s="33" t="s">
        <v>34</v>
      </c>
      <c r="AW102" s="45">
        <v>-8.5594804010938894</v>
      </c>
      <c r="AX102" s="52">
        <v>4819.2</v>
      </c>
      <c r="AY102" s="53" t="s">
        <v>34</v>
      </c>
      <c r="AZ102" s="54">
        <v>372.5</v>
      </c>
      <c r="BA102" s="53" t="s">
        <v>39</v>
      </c>
      <c r="BB102" s="55">
        <v>-12.937449664429501</v>
      </c>
    </row>
    <row r="103" spans="1:54" x14ac:dyDescent="0.25">
      <c r="A103" t="s">
        <v>55</v>
      </c>
      <c r="B103" s="3">
        <f t="shared" si="5"/>
        <v>2487.5999999999995</v>
      </c>
      <c r="C103" s="3" t="str">
        <f t="shared" si="3"/>
        <v>PPPPPPPPPPPPPPPPPPPP</v>
      </c>
      <c r="D103" s="63" t="s">
        <v>54</v>
      </c>
      <c r="E103" s="68">
        <v>2764.1</v>
      </c>
      <c r="F103" s="1" t="s">
        <v>34</v>
      </c>
      <c r="G103" s="69">
        <v>1621.7</v>
      </c>
      <c r="H103" s="1" t="s">
        <v>34</v>
      </c>
      <c r="I103" s="2">
        <v>-1.704445951779</v>
      </c>
      <c r="J103" s="68">
        <v>3142.2</v>
      </c>
      <c r="K103" s="1" t="s">
        <v>34</v>
      </c>
      <c r="L103" s="69">
        <v>1431.3</v>
      </c>
      <c r="M103" s="1" t="s">
        <v>34</v>
      </c>
      <c r="N103" s="2">
        <v>-2.19534688744498</v>
      </c>
      <c r="O103" s="68">
        <v>3202.4</v>
      </c>
      <c r="P103" s="1" t="s">
        <v>34</v>
      </c>
      <c r="Q103" s="69">
        <v>1367.1</v>
      </c>
      <c r="R103" s="1" t="s">
        <v>34</v>
      </c>
      <c r="S103" s="2">
        <v>-2.3424767756564999</v>
      </c>
      <c r="T103" s="68">
        <v>3893</v>
      </c>
      <c r="U103" s="1" t="s">
        <v>34</v>
      </c>
      <c r="V103" s="69">
        <v>1487.6</v>
      </c>
      <c r="W103" s="1" t="s">
        <v>34</v>
      </c>
      <c r="X103" s="2">
        <v>-2.6169669265931699</v>
      </c>
      <c r="Y103" s="68">
        <v>3538.4</v>
      </c>
      <c r="Z103" s="1" t="s">
        <v>34</v>
      </c>
      <c r="AA103" s="69">
        <v>1591.9</v>
      </c>
      <c r="AB103" s="1" t="s">
        <v>34</v>
      </c>
      <c r="AC103" s="2">
        <v>-2.2227526854701898</v>
      </c>
      <c r="AD103" s="15">
        <v>2346.4</v>
      </c>
      <c r="AE103" s="1" t="s">
        <v>34</v>
      </c>
      <c r="AF103" s="15">
        <v>3157.3</v>
      </c>
      <c r="AG103" s="1" t="s">
        <v>34</v>
      </c>
      <c r="AH103" s="2">
        <v>1.345593249</v>
      </c>
      <c r="AI103" s="13">
        <v>3143.9</v>
      </c>
      <c r="AJ103" t="s">
        <v>34</v>
      </c>
      <c r="AK103" s="13">
        <v>1697.2</v>
      </c>
      <c r="AL103" t="s">
        <v>34</v>
      </c>
      <c r="AM103">
        <v>-1.8524039590000001</v>
      </c>
      <c r="AN103" s="68">
        <v>3664.1</v>
      </c>
      <c r="AO103" s="1" t="s">
        <v>34</v>
      </c>
      <c r="AP103" s="69">
        <v>1931.1</v>
      </c>
      <c r="AQ103" s="1" t="s">
        <v>34</v>
      </c>
      <c r="AR103" s="2">
        <v>-1.8974159805292301</v>
      </c>
      <c r="AS103" s="68">
        <v>2937.2</v>
      </c>
      <c r="AT103" s="1" t="s">
        <v>34</v>
      </c>
      <c r="AU103" s="69">
        <v>1921.6</v>
      </c>
      <c r="AV103" s="1" t="s">
        <v>34</v>
      </c>
      <c r="AW103" s="2">
        <v>-1.52851790174854</v>
      </c>
      <c r="AX103" s="68">
        <v>2796.1</v>
      </c>
      <c r="AY103" s="1" t="s">
        <v>34</v>
      </c>
      <c r="AZ103" s="69">
        <v>2117.4</v>
      </c>
      <c r="BA103" s="1" t="s">
        <v>34</v>
      </c>
      <c r="BB103" s="2">
        <v>-1.32053461792765</v>
      </c>
    </row>
    <row r="104" spans="1:54" s="35" customFormat="1" x14ac:dyDescent="0.25">
      <c r="A104" s="35" t="s">
        <v>56</v>
      </c>
      <c r="B104" s="34">
        <f t="shared" si="5"/>
        <v>769.21500000000003</v>
      </c>
      <c r="C104" s="34" t="str">
        <f t="shared" si="3"/>
        <v>PPPPPPPPPPPPPPPPPPPP</v>
      </c>
      <c r="D104" s="64" t="s">
        <v>54</v>
      </c>
      <c r="E104" s="48">
        <v>761.1</v>
      </c>
      <c r="F104" s="41" t="s">
        <v>34</v>
      </c>
      <c r="G104" s="49">
        <v>497.8</v>
      </c>
      <c r="H104" s="41" t="s">
        <v>34</v>
      </c>
      <c r="I104" s="43">
        <v>-1.5289272800321401</v>
      </c>
      <c r="J104" s="48">
        <v>992.4</v>
      </c>
      <c r="K104" s="41" t="s">
        <v>34</v>
      </c>
      <c r="L104" s="49">
        <v>373.8</v>
      </c>
      <c r="M104" s="41" t="s">
        <v>34</v>
      </c>
      <c r="N104" s="43">
        <v>-2.6548956661316199</v>
      </c>
      <c r="O104" s="48">
        <v>1237.7</v>
      </c>
      <c r="P104" s="41" t="s">
        <v>34</v>
      </c>
      <c r="Q104" s="49">
        <v>275.10000000000002</v>
      </c>
      <c r="R104" s="41" t="s">
        <v>34</v>
      </c>
      <c r="S104" s="43">
        <v>-4.4990912395492497</v>
      </c>
      <c r="T104" s="48">
        <v>656.6</v>
      </c>
      <c r="U104" s="41" t="s">
        <v>34</v>
      </c>
      <c r="V104" s="49">
        <v>486.1</v>
      </c>
      <c r="W104" s="41" t="s">
        <v>34</v>
      </c>
      <c r="X104" s="43">
        <v>-1.3507508743057</v>
      </c>
      <c r="Y104" s="48">
        <v>924.7</v>
      </c>
      <c r="Z104" s="41" t="s">
        <v>34</v>
      </c>
      <c r="AA104" s="49">
        <v>289.7</v>
      </c>
      <c r="AB104" s="41" t="s">
        <v>34</v>
      </c>
      <c r="AC104" s="43">
        <v>-3.1919226786330701</v>
      </c>
      <c r="AD104" s="42">
        <v>653.6</v>
      </c>
      <c r="AE104" s="41" t="s">
        <v>34</v>
      </c>
      <c r="AF104" s="42">
        <v>1450.7</v>
      </c>
      <c r="AG104" s="41" t="s">
        <v>34</v>
      </c>
      <c r="AH104" s="43">
        <v>2.2195532440000001</v>
      </c>
      <c r="AI104" s="44">
        <v>1024.8</v>
      </c>
      <c r="AJ104" s="35" t="s">
        <v>34</v>
      </c>
      <c r="AK104" s="44">
        <v>469.7</v>
      </c>
      <c r="AL104" s="35" t="s">
        <v>34</v>
      </c>
      <c r="AM104" s="35">
        <v>-2.1818181820000002</v>
      </c>
      <c r="AN104" s="48">
        <v>1057</v>
      </c>
      <c r="AO104" s="41" t="s">
        <v>34</v>
      </c>
      <c r="AP104" s="49">
        <v>446.3</v>
      </c>
      <c r="AQ104" s="41" t="s">
        <v>34</v>
      </c>
      <c r="AR104" s="43">
        <v>-2.36836208828143</v>
      </c>
      <c r="AS104" s="48">
        <v>1280.2</v>
      </c>
      <c r="AT104" s="41" t="s">
        <v>34</v>
      </c>
      <c r="AU104" s="49">
        <v>449.2</v>
      </c>
      <c r="AV104" s="41" t="s">
        <v>34</v>
      </c>
      <c r="AW104" s="43">
        <v>-2.8499554764024899</v>
      </c>
      <c r="AX104" s="48">
        <v>1392.8</v>
      </c>
      <c r="AY104" s="41" t="s">
        <v>34</v>
      </c>
      <c r="AZ104" s="49">
        <v>665</v>
      </c>
      <c r="BA104" s="41" t="s">
        <v>34</v>
      </c>
      <c r="BB104" s="43">
        <v>-2.0944360902255599</v>
      </c>
    </row>
    <row r="105" spans="1:54" s="35" customFormat="1" x14ac:dyDescent="0.25">
      <c r="A105" s="35" t="s">
        <v>181</v>
      </c>
      <c r="B105" s="34">
        <f t="shared" si="5"/>
        <v>97.314999999999998</v>
      </c>
      <c r="C105" s="34" t="str">
        <f t="shared" si="3"/>
        <v>AAAAAAAAAAAAAAAAAAAA</v>
      </c>
      <c r="D105" s="64" t="s">
        <v>180</v>
      </c>
      <c r="E105" s="48">
        <v>105.5</v>
      </c>
      <c r="F105" s="41" t="s">
        <v>35</v>
      </c>
      <c r="G105" s="49">
        <v>120.4</v>
      </c>
      <c r="H105" s="41" t="s">
        <v>35</v>
      </c>
      <c r="I105" s="43">
        <v>1.1412322274881499</v>
      </c>
      <c r="J105" s="48">
        <v>195.4</v>
      </c>
      <c r="K105" s="41" t="s">
        <v>35</v>
      </c>
      <c r="L105" s="49">
        <v>114.4</v>
      </c>
      <c r="M105" s="41" t="s">
        <v>35</v>
      </c>
      <c r="N105" s="43">
        <v>-1.7080419580419599</v>
      </c>
      <c r="O105" s="48">
        <v>73</v>
      </c>
      <c r="P105" s="41" t="s">
        <v>35</v>
      </c>
      <c r="Q105" s="49">
        <v>120.7</v>
      </c>
      <c r="R105" s="41" t="s">
        <v>35</v>
      </c>
      <c r="S105" s="43">
        <v>1.6534246575342499</v>
      </c>
      <c r="T105" s="48">
        <v>101.1</v>
      </c>
      <c r="U105" s="41" t="s">
        <v>35</v>
      </c>
      <c r="V105" s="49">
        <v>146.9</v>
      </c>
      <c r="W105" s="41" t="s">
        <v>35</v>
      </c>
      <c r="X105" s="43">
        <v>1.4530168150346201</v>
      </c>
      <c r="Y105" s="48">
        <v>147.69999999999999</v>
      </c>
      <c r="Z105" s="41" t="s">
        <v>35</v>
      </c>
      <c r="AA105" s="49">
        <v>82.4</v>
      </c>
      <c r="AB105" s="41" t="s">
        <v>35</v>
      </c>
      <c r="AC105" s="43">
        <v>-1.7924757281553401</v>
      </c>
      <c r="AD105" s="42">
        <v>66.7</v>
      </c>
      <c r="AE105" s="41" t="s">
        <v>35</v>
      </c>
      <c r="AF105" s="42">
        <v>45.6</v>
      </c>
      <c r="AG105" s="41" t="s">
        <v>35</v>
      </c>
      <c r="AH105" s="43">
        <v>-1.4627192979999999</v>
      </c>
      <c r="AI105" s="44">
        <v>84.6</v>
      </c>
      <c r="AJ105" s="35" t="s">
        <v>35</v>
      </c>
      <c r="AK105" s="44">
        <v>55.5</v>
      </c>
      <c r="AL105" s="35" t="s">
        <v>35</v>
      </c>
      <c r="AM105" s="35">
        <v>-1.524324324</v>
      </c>
      <c r="AN105" s="48">
        <v>193.7</v>
      </c>
      <c r="AO105" s="41" t="s">
        <v>35</v>
      </c>
      <c r="AP105" s="49">
        <v>51.3</v>
      </c>
      <c r="AQ105" s="41" t="s">
        <v>35</v>
      </c>
      <c r="AR105" s="43">
        <v>-3.7758284600389902</v>
      </c>
      <c r="AS105" s="48">
        <v>118.8</v>
      </c>
      <c r="AT105" s="41" t="s">
        <v>35</v>
      </c>
      <c r="AU105" s="49">
        <v>26.2</v>
      </c>
      <c r="AV105" s="41" t="s">
        <v>35</v>
      </c>
      <c r="AW105" s="43">
        <v>-4.5343511450381699</v>
      </c>
      <c r="AX105" s="48">
        <v>72.099999999999994</v>
      </c>
      <c r="AY105" s="41" t="s">
        <v>35</v>
      </c>
      <c r="AZ105" s="49">
        <v>24.3</v>
      </c>
      <c r="BA105" s="41" t="s">
        <v>35</v>
      </c>
      <c r="BB105" s="43">
        <v>-2.9670781893004099</v>
      </c>
    </row>
    <row r="106" spans="1:54" x14ac:dyDescent="0.25">
      <c r="A106" t="s">
        <v>141</v>
      </c>
      <c r="B106" s="3">
        <f t="shared" si="5"/>
        <v>797.53</v>
      </c>
      <c r="C106" s="3" t="str">
        <f t="shared" si="3"/>
        <v>PPPAPPPPPPPPPPPPPPPA</v>
      </c>
      <c r="D106" s="63" t="s">
        <v>140</v>
      </c>
      <c r="E106" s="68">
        <v>828.5</v>
      </c>
      <c r="F106" s="1" t="s">
        <v>34</v>
      </c>
      <c r="G106" s="69">
        <v>766.4</v>
      </c>
      <c r="H106" s="1" t="s">
        <v>34</v>
      </c>
      <c r="I106" s="2">
        <v>-1.08102818371608</v>
      </c>
      <c r="J106" s="68">
        <v>1085.3</v>
      </c>
      <c r="K106" s="1" t="s">
        <v>34</v>
      </c>
      <c r="L106" s="69">
        <v>325.7</v>
      </c>
      <c r="M106" s="1" t="s">
        <v>35</v>
      </c>
      <c r="N106" s="2">
        <v>-3.3322075529628501</v>
      </c>
      <c r="O106" s="68">
        <v>1182.3</v>
      </c>
      <c r="P106" s="1" t="s">
        <v>34</v>
      </c>
      <c r="Q106" s="69">
        <v>634.29999999999995</v>
      </c>
      <c r="R106" s="1" t="s">
        <v>34</v>
      </c>
      <c r="S106" s="2">
        <v>-1.86394450575438</v>
      </c>
      <c r="T106" s="68">
        <v>1288.5999999999999</v>
      </c>
      <c r="U106" s="1" t="s">
        <v>34</v>
      </c>
      <c r="V106" s="69">
        <v>558.5</v>
      </c>
      <c r="W106" s="1" t="s">
        <v>34</v>
      </c>
      <c r="X106" s="2">
        <v>-2.3072515666965101</v>
      </c>
      <c r="Y106" s="68">
        <v>970.8</v>
      </c>
      <c r="Z106" s="1" t="s">
        <v>34</v>
      </c>
      <c r="AA106" s="69">
        <v>363.5</v>
      </c>
      <c r="AB106" s="1" t="s">
        <v>34</v>
      </c>
      <c r="AC106" s="2">
        <v>-2.6707015130673999</v>
      </c>
      <c r="AD106" s="15">
        <v>511.1</v>
      </c>
      <c r="AE106" s="1" t="s">
        <v>34</v>
      </c>
      <c r="AF106" s="15">
        <v>1131.9000000000001</v>
      </c>
      <c r="AG106" s="1" t="s">
        <v>34</v>
      </c>
      <c r="AH106" s="2">
        <v>2.2146351009999998</v>
      </c>
      <c r="AI106" s="13">
        <v>1370.7</v>
      </c>
      <c r="AJ106" t="s">
        <v>34</v>
      </c>
      <c r="AK106" s="13">
        <v>429.4</v>
      </c>
      <c r="AL106" t="s">
        <v>34</v>
      </c>
      <c r="AM106">
        <v>-3.1921285510000001</v>
      </c>
      <c r="AN106" s="68">
        <v>1039.5999999999999</v>
      </c>
      <c r="AO106" s="1" t="s">
        <v>34</v>
      </c>
      <c r="AP106" s="69">
        <v>410.1</v>
      </c>
      <c r="AQ106" s="1" t="s">
        <v>34</v>
      </c>
      <c r="AR106" s="2">
        <v>-2.53499146549622</v>
      </c>
      <c r="AS106" s="68">
        <v>1189</v>
      </c>
      <c r="AT106" s="1" t="s">
        <v>34</v>
      </c>
      <c r="AU106" s="69">
        <v>482.4</v>
      </c>
      <c r="AV106" s="1" t="s">
        <v>34</v>
      </c>
      <c r="AW106" s="2">
        <v>-2.4647595356550598</v>
      </c>
      <c r="AX106" s="68">
        <v>1057.5</v>
      </c>
      <c r="AY106" s="1" t="s">
        <v>34</v>
      </c>
      <c r="AZ106" s="69">
        <v>325</v>
      </c>
      <c r="BA106" s="1" t="s">
        <v>35</v>
      </c>
      <c r="BB106" s="2">
        <v>-3.2538461538461498</v>
      </c>
    </row>
    <row r="107" spans="1:54" s="35" customFormat="1" x14ac:dyDescent="0.25">
      <c r="A107" s="35" t="s">
        <v>142</v>
      </c>
      <c r="B107" s="34">
        <f t="shared" si="5"/>
        <v>2573.19</v>
      </c>
      <c r="C107" s="34" t="str">
        <f t="shared" si="3"/>
        <v>PPPPPPPPPPPPPPPPPPPP</v>
      </c>
      <c r="D107" s="64" t="s">
        <v>140</v>
      </c>
      <c r="E107" s="48">
        <v>3860.7</v>
      </c>
      <c r="F107" s="41" t="s">
        <v>34</v>
      </c>
      <c r="G107" s="49">
        <v>2190.1</v>
      </c>
      <c r="H107" s="41" t="s">
        <v>34</v>
      </c>
      <c r="I107" s="43">
        <v>-1.7627962193507101</v>
      </c>
      <c r="J107" s="48">
        <v>3796.3</v>
      </c>
      <c r="K107" s="41" t="s">
        <v>34</v>
      </c>
      <c r="L107" s="49">
        <v>1030</v>
      </c>
      <c r="M107" s="41" t="s">
        <v>34</v>
      </c>
      <c r="N107" s="43">
        <v>-3.68572815533981</v>
      </c>
      <c r="O107" s="48">
        <v>3170.5</v>
      </c>
      <c r="P107" s="41" t="s">
        <v>34</v>
      </c>
      <c r="Q107" s="49">
        <v>1992</v>
      </c>
      <c r="R107" s="41" t="s">
        <v>34</v>
      </c>
      <c r="S107" s="43">
        <v>-1.59161646586345</v>
      </c>
      <c r="T107" s="48">
        <v>3611.7</v>
      </c>
      <c r="U107" s="41" t="s">
        <v>34</v>
      </c>
      <c r="V107" s="49">
        <v>1449.9</v>
      </c>
      <c r="W107" s="41" t="s">
        <v>34</v>
      </c>
      <c r="X107" s="43">
        <v>-2.49099937926754</v>
      </c>
      <c r="Y107" s="48">
        <v>4588.6000000000004</v>
      </c>
      <c r="Z107" s="41" t="s">
        <v>34</v>
      </c>
      <c r="AA107" s="49">
        <v>1264.7</v>
      </c>
      <c r="AB107" s="41" t="s">
        <v>34</v>
      </c>
      <c r="AC107" s="43">
        <v>-3.6282122242428998</v>
      </c>
      <c r="AD107" s="42">
        <v>1624.1</v>
      </c>
      <c r="AE107" s="41" t="s">
        <v>34</v>
      </c>
      <c r="AF107" s="42">
        <v>3902.4</v>
      </c>
      <c r="AG107" s="41" t="s">
        <v>34</v>
      </c>
      <c r="AH107" s="43">
        <v>2.4028077090000002</v>
      </c>
      <c r="AI107" s="44">
        <v>3280.6</v>
      </c>
      <c r="AJ107" s="35" t="s">
        <v>34</v>
      </c>
      <c r="AK107" s="44">
        <v>1521.1</v>
      </c>
      <c r="AL107" s="35" t="s">
        <v>34</v>
      </c>
      <c r="AM107" s="35">
        <v>-2.1567286829999999</v>
      </c>
      <c r="AN107" s="48">
        <v>3618.8</v>
      </c>
      <c r="AO107" s="41" t="s">
        <v>34</v>
      </c>
      <c r="AP107" s="49">
        <v>1785.7</v>
      </c>
      <c r="AQ107" s="41" t="s">
        <v>34</v>
      </c>
      <c r="AR107" s="43">
        <v>-2.0265442123536999</v>
      </c>
      <c r="AS107" s="48">
        <v>3365</v>
      </c>
      <c r="AT107" s="41" t="s">
        <v>34</v>
      </c>
      <c r="AU107" s="49">
        <v>1163.0999999999999</v>
      </c>
      <c r="AV107" s="41" t="s">
        <v>34</v>
      </c>
      <c r="AW107" s="43">
        <v>-2.8931304273063398</v>
      </c>
      <c r="AX107" s="48">
        <v>3477.8</v>
      </c>
      <c r="AY107" s="41" t="s">
        <v>34</v>
      </c>
      <c r="AZ107" s="49">
        <v>770.7</v>
      </c>
      <c r="BA107" s="41" t="s">
        <v>34</v>
      </c>
      <c r="BB107" s="43">
        <v>-4.5125210847281698</v>
      </c>
    </row>
    <row r="108" spans="1:54" s="35" customFormat="1" x14ac:dyDescent="0.25">
      <c r="A108" s="35" t="s">
        <v>47</v>
      </c>
      <c r="B108" s="34">
        <f t="shared" si="5"/>
        <v>590.08999999999992</v>
      </c>
      <c r="C108" s="34" t="str">
        <f t="shared" si="3"/>
        <v>PPPPPPPPPPPPPPPPPPPP</v>
      </c>
      <c r="D108" s="64" t="s">
        <v>46</v>
      </c>
      <c r="E108" s="48">
        <v>385.4</v>
      </c>
      <c r="F108" s="41" t="s">
        <v>34</v>
      </c>
      <c r="G108" s="49">
        <v>629.4</v>
      </c>
      <c r="H108" s="41" t="s">
        <v>34</v>
      </c>
      <c r="I108" s="43">
        <v>1.63310845874416</v>
      </c>
      <c r="J108" s="48">
        <v>539.6</v>
      </c>
      <c r="K108" s="41" t="s">
        <v>34</v>
      </c>
      <c r="L108" s="49">
        <v>529.29999999999995</v>
      </c>
      <c r="M108" s="41" t="s">
        <v>34</v>
      </c>
      <c r="N108" s="43">
        <v>-1.0194596637067801</v>
      </c>
      <c r="O108" s="48">
        <v>620.5</v>
      </c>
      <c r="P108" s="41" t="s">
        <v>34</v>
      </c>
      <c r="Q108" s="49">
        <v>511.5</v>
      </c>
      <c r="R108" s="41" t="s">
        <v>34</v>
      </c>
      <c r="S108" s="43">
        <v>-1.21309872922776</v>
      </c>
      <c r="T108" s="48">
        <v>619.29999999999995</v>
      </c>
      <c r="U108" s="41" t="s">
        <v>34</v>
      </c>
      <c r="V108" s="49">
        <v>550.9</v>
      </c>
      <c r="W108" s="41" t="s">
        <v>34</v>
      </c>
      <c r="X108" s="43">
        <v>-1.1241604646941401</v>
      </c>
      <c r="Y108" s="48">
        <v>708.5</v>
      </c>
      <c r="Z108" s="41" t="s">
        <v>34</v>
      </c>
      <c r="AA108" s="49">
        <v>444.2</v>
      </c>
      <c r="AB108" s="41" t="s">
        <v>34</v>
      </c>
      <c r="AC108" s="43">
        <v>-1.5950022512381801</v>
      </c>
      <c r="AD108" s="42">
        <v>663.9</v>
      </c>
      <c r="AE108" s="41" t="s">
        <v>34</v>
      </c>
      <c r="AF108" s="42">
        <v>749.3</v>
      </c>
      <c r="AG108" s="41" t="s">
        <v>34</v>
      </c>
      <c r="AH108" s="43">
        <v>1.1286338300000001</v>
      </c>
      <c r="AI108" s="44">
        <v>730.8</v>
      </c>
      <c r="AJ108" s="35" t="s">
        <v>34</v>
      </c>
      <c r="AK108" s="44">
        <v>592.79999999999995</v>
      </c>
      <c r="AL108" s="35" t="s">
        <v>34</v>
      </c>
      <c r="AM108" s="35">
        <v>-1.2327935219999999</v>
      </c>
      <c r="AN108" s="48">
        <v>661.3</v>
      </c>
      <c r="AO108" s="41" t="s">
        <v>34</v>
      </c>
      <c r="AP108" s="49">
        <v>595</v>
      </c>
      <c r="AQ108" s="41" t="s">
        <v>34</v>
      </c>
      <c r="AR108" s="43">
        <v>-1.1114285714285701</v>
      </c>
      <c r="AS108" s="48">
        <v>698.9</v>
      </c>
      <c r="AT108" s="41" t="s">
        <v>34</v>
      </c>
      <c r="AU108" s="49">
        <v>548.5</v>
      </c>
      <c r="AV108" s="41" t="s">
        <v>34</v>
      </c>
      <c r="AW108" s="43">
        <v>-1.27420237010027</v>
      </c>
      <c r="AX108" s="48">
        <v>557.9</v>
      </c>
      <c r="AY108" s="41" t="s">
        <v>34</v>
      </c>
      <c r="AZ108" s="49">
        <v>464.8</v>
      </c>
      <c r="BA108" s="41" t="s">
        <v>34</v>
      </c>
      <c r="BB108" s="43">
        <v>-1.20030120481928</v>
      </c>
    </row>
    <row r="109" spans="1:54" s="35" customFormat="1" x14ac:dyDescent="0.25">
      <c r="A109" s="35" t="s">
        <v>36</v>
      </c>
      <c r="B109" s="34">
        <f t="shared" si="5"/>
        <v>1118.9524999999999</v>
      </c>
      <c r="C109" s="34" t="str">
        <f t="shared" si="3"/>
        <v>PPAPPPPPPPPPPPPPPPPP</v>
      </c>
      <c r="D109" s="64" t="s">
        <v>33</v>
      </c>
      <c r="E109" s="48">
        <v>163.88</v>
      </c>
      <c r="F109" s="41" t="s">
        <v>34</v>
      </c>
      <c r="G109" s="49">
        <v>2659.65</v>
      </c>
      <c r="H109" s="41" t="s">
        <v>34</v>
      </c>
      <c r="I109" s="43">
        <v>16.229253112033199</v>
      </c>
      <c r="J109" s="48">
        <v>145.01</v>
      </c>
      <c r="K109" s="41" t="s">
        <v>35</v>
      </c>
      <c r="L109" s="49">
        <v>2584.04</v>
      </c>
      <c r="M109" s="41" t="s">
        <v>34</v>
      </c>
      <c r="N109" s="43">
        <v>17.819736569891699</v>
      </c>
      <c r="O109" s="48">
        <v>344.4</v>
      </c>
      <c r="P109" s="41" t="s">
        <v>34</v>
      </c>
      <c r="Q109" s="49">
        <v>1342.82</v>
      </c>
      <c r="R109" s="41" t="s">
        <v>34</v>
      </c>
      <c r="S109" s="43">
        <v>3.8990127758420399</v>
      </c>
      <c r="T109" s="48">
        <v>315.08999999999997</v>
      </c>
      <c r="U109" s="41" t="s">
        <v>34</v>
      </c>
      <c r="V109" s="49">
        <v>1691.2</v>
      </c>
      <c r="W109" s="41" t="s">
        <v>34</v>
      </c>
      <c r="X109" s="43">
        <v>5.36735535878638</v>
      </c>
      <c r="Y109" s="48">
        <v>290.36</v>
      </c>
      <c r="Z109" s="41" t="s">
        <v>34</v>
      </c>
      <c r="AA109" s="49">
        <v>1807.12</v>
      </c>
      <c r="AB109" s="41" t="s">
        <v>34</v>
      </c>
      <c r="AC109" s="43">
        <v>6.2237222757955601</v>
      </c>
      <c r="AD109" s="42">
        <v>1806.24</v>
      </c>
      <c r="AE109" s="41" t="s">
        <v>34</v>
      </c>
      <c r="AF109" s="42">
        <v>213.9</v>
      </c>
      <c r="AG109" s="41" t="s">
        <v>34</v>
      </c>
      <c r="AH109" s="43">
        <v>-8.4443197760000004</v>
      </c>
      <c r="AI109" s="44">
        <v>255.43</v>
      </c>
      <c r="AJ109" s="35" t="s">
        <v>34</v>
      </c>
      <c r="AK109" s="44">
        <v>2494.21</v>
      </c>
      <c r="AL109" s="35" t="s">
        <v>34</v>
      </c>
      <c r="AM109" s="35">
        <v>9.7647496379999996</v>
      </c>
      <c r="AN109" s="48">
        <v>318.27</v>
      </c>
      <c r="AO109" s="41" t="s">
        <v>34</v>
      </c>
      <c r="AP109" s="49">
        <v>1964.28</v>
      </c>
      <c r="AQ109" s="41" t="s">
        <v>34</v>
      </c>
      <c r="AR109" s="43">
        <v>6.1717409746441696</v>
      </c>
      <c r="AS109" s="48">
        <v>129.59</v>
      </c>
      <c r="AT109" s="41" t="s">
        <v>34</v>
      </c>
      <c r="AU109" s="49">
        <v>1209.79</v>
      </c>
      <c r="AV109" s="41" t="s">
        <v>34</v>
      </c>
      <c r="AW109" s="43">
        <v>9.3355197160274699</v>
      </c>
      <c r="AX109" s="48">
        <v>161.83000000000001</v>
      </c>
      <c r="AY109" s="41" t="s">
        <v>34</v>
      </c>
      <c r="AZ109" s="49">
        <v>2481.94</v>
      </c>
      <c r="BA109" s="41" t="s">
        <v>34</v>
      </c>
      <c r="BB109" s="43">
        <v>15.3367113637768</v>
      </c>
    </row>
    <row r="110" spans="1:54" x14ac:dyDescent="0.25">
      <c r="A110" t="s">
        <v>37</v>
      </c>
      <c r="B110" s="3">
        <f t="shared" si="5"/>
        <v>79.239999999999995</v>
      </c>
      <c r="C110" s="3" t="str">
        <f t="shared" si="3"/>
        <v>AAAAAAAAAAAAAAAAAAAA</v>
      </c>
      <c r="D110" s="63" t="s">
        <v>33</v>
      </c>
      <c r="E110" s="68">
        <v>11.2</v>
      </c>
      <c r="F110" s="1" t="s">
        <v>35</v>
      </c>
      <c r="G110" s="69">
        <v>129.69999999999999</v>
      </c>
      <c r="H110" s="1" t="s">
        <v>35</v>
      </c>
      <c r="I110" s="2">
        <v>11.5803571428571</v>
      </c>
      <c r="J110" s="68">
        <v>17</v>
      </c>
      <c r="K110" s="1" t="s">
        <v>35</v>
      </c>
      <c r="L110" s="69">
        <v>167.6</v>
      </c>
      <c r="M110" s="1" t="s">
        <v>35</v>
      </c>
      <c r="N110" s="2">
        <v>9.8588235294117705</v>
      </c>
      <c r="O110" s="68">
        <v>15.4</v>
      </c>
      <c r="P110" s="1" t="s">
        <v>35</v>
      </c>
      <c r="Q110" s="69">
        <v>54.2</v>
      </c>
      <c r="R110" s="1" t="s">
        <v>35</v>
      </c>
      <c r="S110" s="2">
        <v>3.5194805194805201</v>
      </c>
      <c r="T110" s="68">
        <v>15.6</v>
      </c>
      <c r="U110" s="1" t="s">
        <v>35</v>
      </c>
      <c r="V110" s="69">
        <v>202.9</v>
      </c>
      <c r="W110" s="1" t="s">
        <v>35</v>
      </c>
      <c r="X110" s="2">
        <v>13.0064102564103</v>
      </c>
      <c r="Y110" s="68">
        <v>14.6</v>
      </c>
      <c r="Z110" s="1" t="s">
        <v>35</v>
      </c>
      <c r="AA110" s="69">
        <v>143.69999999999999</v>
      </c>
      <c r="AB110" s="1" t="s">
        <v>35</v>
      </c>
      <c r="AC110" s="2">
        <v>9.8424657534246602</v>
      </c>
      <c r="AD110" s="15">
        <v>134.69999999999999</v>
      </c>
      <c r="AE110" s="1" t="s">
        <v>35</v>
      </c>
      <c r="AF110" s="15">
        <v>15.1</v>
      </c>
      <c r="AG110" s="1" t="s">
        <v>35</v>
      </c>
      <c r="AH110" s="2">
        <v>-8.9205298010000007</v>
      </c>
      <c r="AI110" s="13">
        <v>20.100000000000001</v>
      </c>
      <c r="AJ110" t="s">
        <v>35</v>
      </c>
      <c r="AK110" s="13">
        <v>184.9</v>
      </c>
      <c r="AL110" t="s">
        <v>35</v>
      </c>
      <c r="AM110">
        <v>9.1990049749999994</v>
      </c>
      <c r="AN110" s="68">
        <v>20.6</v>
      </c>
      <c r="AO110" s="1" t="s">
        <v>35</v>
      </c>
      <c r="AP110" s="69">
        <v>68.8</v>
      </c>
      <c r="AQ110" s="1" t="s">
        <v>35</v>
      </c>
      <c r="AR110" s="2">
        <v>3.3398058252427201</v>
      </c>
      <c r="AS110" s="68">
        <v>19.8</v>
      </c>
      <c r="AT110" s="1" t="s">
        <v>35</v>
      </c>
      <c r="AU110" s="69">
        <v>151.30000000000001</v>
      </c>
      <c r="AV110" s="1" t="s">
        <v>35</v>
      </c>
      <c r="AW110" s="2">
        <v>7.6414141414141401</v>
      </c>
      <c r="AX110" s="68">
        <v>20.3</v>
      </c>
      <c r="AY110" s="1" t="s">
        <v>35</v>
      </c>
      <c r="AZ110" s="69">
        <v>177.3</v>
      </c>
      <c r="BA110" s="1" t="s">
        <v>35</v>
      </c>
      <c r="BB110" s="2">
        <v>8.7339901477832491</v>
      </c>
    </row>
    <row r="111" spans="1:54" s="35" customFormat="1" x14ac:dyDescent="0.25">
      <c r="A111" s="35" t="s">
        <v>244</v>
      </c>
      <c r="B111" s="34">
        <f t="shared" si="5"/>
        <v>793.20500000000004</v>
      </c>
      <c r="C111" s="34" t="str">
        <f t="shared" si="3"/>
        <v>PPPPPPPPPPPPPPPPPPPP</v>
      </c>
      <c r="D111" s="64" t="s">
        <v>243</v>
      </c>
      <c r="E111" s="48">
        <v>848.7</v>
      </c>
      <c r="F111" s="41" t="s">
        <v>34</v>
      </c>
      <c r="G111" s="49">
        <v>639.9</v>
      </c>
      <c r="H111" s="41" t="s">
        <v>34</v>
      </c>
      <c r="I111" s="43">
        <v>-1.3263009845288301</v>
      </c>
      <c r="J111" s="48">
        <v>860.8</v>
      </c>
      <c r="K111" s="41" t="s">
        <v>34</v>
      </c>
      <c r="L111" s="49">
        <v>547.1</v>
      </c>
      <c r="M111" s="41" t="s">
        <v>34</v>
      </c>
      <c r="N111" s="43">
        <v>-1.5733869493693999</v>
      </c>
      <c r="O111" s="48">
        <v>1019.4</v>
      </c>
      <c r="P111" s="41" t="s">
        <v>34</v>
      </c>
      <c r="Q111" s="49">
        <v>517.79999999999995</v>
      </c>
      <c r="R111" s="41" t="s">
        <v>34</v>
      </c>
      <c r="S111" s="43">
        <v>-1.96871378910776</v>
      </c>
      <c r="T111" s="48">
        <v>953.1</v>
      </c>
      <c r="U111" s="41" t="s">
        <v>34</v>
      </c>
      <c r="V111" s="49">
        <v>612.4</v>
      </c>
      <c r="W111" s="41" t="s">
        <v>34</v>
      </c>
      <c r="X111" s="43">
        <v>-1.5563357282821699</v>
      </c>
      <c r="Y111" s="48">
        <v>1102</v>
      </c>
      <c r="Z111" s="41" t="s">
        <v>34</v>
      </c>
      <c r="AA111" s="49">
        <v>854</v>
      </c>
      <c r="AB111" s="41" t="s">
        <v>34</v>
      </c>
      <c r="AC111" s="43">
        <v>-1.2903981264636999</v>
      </c>
      <c r="AD111" s="42">
        <v>511.9</v>
      </c>
      <c r="AE111" s="41" t="s">
        <v>34</v>
      </c>
      <c r="AF111" s="42">
        <v>1102.7</v>
      </c>
      <c r="AG111" s="41" t="s">
        <v>34</v>
      </c>
      <c r="AH111" s="43">
        <v>2.1541316660000001</v>
      </c>
      <c r="AI111" s="44">
        <v>1063.7</v>
      </c>
      <c r="AJ111" s="35" t="s">
        <v>34</v>
      </c>
      <c r="AK111" s="44">
        <v>593</v>
      </c>
      <c r="AL111" s="35" t="s">
        <v>34</v>
      </c>
      <c r="AM111" s="35">
        <v>-1.7937605400000001</v>
      </c>
      <c r="AN111" s="48">
        <v>971.4</v>
      </c>
      <c r="AO111" s="41" t="s">
        <v>34</v>
      </c>
      <c r="AP111" s="49">
        <v>598.4</v>
      </c>
      <c r="AQ111" s="41" t="s">
        <v>34</v>
      </c>
      <c r="AR111" s="43">
        <v>-1.62332887700535</v>
      </c>
      <c r="AS111" s="48">
        <v>1008.4</v>
      </c>
      <c r="AT111" s="41" t="s">
        <v>34</v>
      </c>
      <c r="AU111" s="49">
        <v>574.9</v>
      </c>
      <c r="AV111" s="41" t="s">
        <v>34</v>
      </c>
      <c r="AW111" s="43">
        <v>-1.7540441815968</v>
      </c>
      <c r="AX111" s="48">
        <v>1139.8</v>
      </c>
      <c r="AY111" s="41" t="s">
        <v>34</v>
      </c>
      <c r="AZ111" s="49">
        <v>344.7</v>
      </c>
      <c r="BA111" s="41" t="s">
        <v>34</v>
      </c>
      <c r="BB111" s="43">
        <v>-3.3066434580794901</v>
      </c>
    </row>
    <row r="112" spans="1:54" x14ac:dyDescent="0.25">
      <c r="A112" t="s">
        <v>245</v>
      </c>
      <c r="B112" s="3">
        <f t="shared" si="5"/>
        <v>175.14000000000001</v>
      </c>
      <c r="C112" s="3" t="str">
        <f t="shared" si="3"/>
        <v>AAAAAAAAAAAAAAAAAAAA</v>
      </c>
      <c r="D112" s="63" t="s">
        <v>243</v>
      </c>
      <c r="E112" s="68">
        <v>119.7</v>
      </c>
      <c r="F112" s="1" t="s">
        <v>35</v>
      </c>
      <c r="G112" s="69">
        <v>44.6</v>
      </c>
      <c r="H112" s="1" t="s">
        <v>35</v>
      </c>
      <c r="I112" s="2">
        <v>-2.6838565022421501</v>
      </c>
      <c r="J112" s="68">
        <v>233.8</v>
      </c>
      <c r="K112" s="1" t="s">
        <v>35</v>
      </c>
      <c r="L112" s="69">
        <v>66.5</v>
      </c>
      <c r="M112" s="1" t="s">
        <v>35</v>
      </c>
      <c r="N112" s="2">
        <v>-3.5157894736842099</v>
      </c>
      <c r="O112" s="68">
        <v>75.3</v>
      </c>
      <c r="P112" s="1" t="s">
        <v>35</v>
      </c>
      <c r="Q112" s="69">
        <v>78.400000000000006</v>
      </c>
      <c r="R112" s="1" t="s">
        <v>35</v>
      </c>
      <c r="S112" s="2">
        <v>1.04116865869854</v>
      </c>
      <c r="T112" s="68">
        <v>330.9</v>
      </c>
      <c r="U112" s="1" t="s">
        <v>35</v>
      </c>
      <c r="V112" s="69">
        <v>35.4</v>
      </c>
      <c r="W112" s="1" t="s">
        <v>35</v>
      </c>
      <c r="X112" s="2">
        <v>-9.34745762711864</v>
      </c>
      <c r="Y112" s="68">
        <v>158.30000000000001</v>
      </c>
      <c r="Z112" s="1" t="s">
        <v>35</v>
      </c>
      <c r="AA112" s="69">
        <v>240.1</v>
      </c>
      <c r="AB112" s="1" t="s">
        <v>35</v>
      </c>
      <c r="AC112" s="2">
        <v>1.51674036639292</v>
      </c>
      <c r="AD112" s="15">
        <v>167.6</v>
      </c>
      <c r="AE112" s="1" t="s">
        <v>35</v>
      </c>
      <c r="AF112" s="15">
        <v>357</v>
      </c>
      <c r="AG112" s="1" t="s">
        <v>35</v>
      </c>
      <c r="AH112" s="2">
        <v>2.1300715989999999</v>
      </c>
      <c r="AI112" s="13">
        <v>545.5</v>
      </c>
      <c r="AJ112" t="s">
        <v>35</v>
      </c>
      <c r="AK112" s="13">
        <v>37.299999999999997</v>
      </c>
      <c r="AL112" t="s">
        <v>35</v>
      </c>
      <c r="AM112">
        <v>-14.624664879999999</v>
      </c>
      <c r="AN112" s="68">
        <v>237.4</v>
      </c>
      <c r="AO112" s="1" t="s">
        <v>35</v>
      </c>
      <c r="AP112" s="69">
        <v>41.8</v>
      </c>
      <c r="AQ112" s="1" t="s">
        <v>35</v>
      </c>
      <c r="AR112" s="2">
        <v>-5.6794258373205704</v>
      </c>
      <c r="AS112" s="68">
        <v>123</v>
      </c>
      <c r="AT112" s="1" t="s">
        <v>35</v>
      </c>
      <c r="AU112" s="69">
        <v>226.8</v>
      </c>
      <c r="AV112" s="1" t="s">
        <v>35</v>
      </c>
      <c r="AW112" s="2">
        <v>1.8439024390243901</v>
      </c>
      <c r="AX112" s="68">
        <v>303</v>
      </c>
      <c r="AY112" s="1" t="s">
        <v>35</v>
      </c>
      <c r="AZ112" s="69">
        <v>80.400000000000006</v>
      </c>
      <c r="BA112" s="1" t="s">
        <v>35</v>
      </c>
      <c r="BB112" s="2">
        <v>-3.7686567164179099</v>
      </c>
    </row>
    <row r="113" spans="1:54" s="35" customFormat="1" x14ac:dyDescent="0.25">
      <c r="A113" s="33" t="s">
        <v>386</v>
      </c>
      <c r="B113" s="34">
        <f t="shared" si="5"/>
        <v>1375.5939999999998</v>
      </c>
      <c r="C113" s="34" t="str">
        <f t="shared" si="3"/>
        <v>PPPPPPPPPPPPPPPPPPPP</v>
      </c>
      <c r="D113" s="64" t="s">
        <v>122</v>
      </c>
      <c r="E113" s="36">
        <v>1108.74</v>
      </c>
      <c r="F113" s="33" t="s">
        <v>34</v>
      </c>
      <c r="G113" s="37">
        <v>1432.82</v>
      </c>
      <c r="H113" s="33" t="s">
        <v>34</v>
      </c>
      <c r="I113" s="38">
        <v>1.2922957591500299</v>
      </c>
      <c r="J113" s="36">
        <v>1812.82</v>
      </c>
      <c r="K113" s="33" t="s">
        <v>34</v>
      </c>
      <c r="L113" s="37">
        <v>1337.13</v>
      </c>
      <c r="M113" s="33" t="s">
        <v>34</v>
      </c>
      <c r="N113" s="38">
        <v>-1.3557544890923099</v>
      </c>
      <c r="O113" s="36">
        <v>980.63</v>
      </c>
      <c r="P113" s="33" t="s">
        <v>34</v>
      </c>
      <c r="Q113" s="37">
        <v>1087.53</v>
      </c>
      <c r="R113" s="33" t="s">
        <v>34</v>
      </c>
      <c r="S113" s="38">
        <v>1.10901155379705</v>
      </c>
      <c r="T113" s="36">
        <v>1104.3499999999999</v>
      </c>
      <c r="U113" s="33" t="s">
        <v>34</v>
      </c>
      <c r="V113" s="37">
        <v>1026.72</v>
      </c>
      <c r="W113" s="33" t="s">
        <v>34</v>
      </c>
      <c r="X113" s="38">
        <v>-1.0756097085865699</v>
      </c>
      <c r="Y113" s="36">
        <v>1755</v>
      </c>
      <c r="Z113" s="33" t="s">
        <v>34</v>
      </c>
      <c r="AA113" s="37">
        <v>1153.8900000000001</v>
      </c>
      <c r="AB113" s="33" t="s">
        <v>34</v>
      </c>
      <c r="AC113" s="73">
        <v>-1.5209422041962399</v>
      </c>
      <c r="AD113" s="39">
        <v>1216.6500000000001</v>
      </c>
      <c r="AE113" s="33" t="s">
        <v>34</v>
      </c>
      <c r="AF113" s="37">
        <v>1817.29</v>
      </c>
      <c r="AG113" s="33" t="s">
        <v>34</v>
      </c>
      <c r="AH113" s="38">
        <v>1.4936834751160999</v>
      </c>
      <c r="AI113" s="36">
        <v>1479.99</v>
      </c>
      <c r="AJ113" s="33" t="s">
        <v>34</v>
      </c>
      <c r="AK113" s="37">
        <v>2171.7800000000002</v>
      </c>
      <c r="AL113" s="33" t="s">
        <v>34</v>
      </c>
      <c r="AM113" s="38">
        <v>1.4674288339786099</v>
      </c>
      <c r="AN113" s="36">
        <v>1401.71</v>
      </c>
      <c r="AO113" s="33" t="s">
        <v>34</v>
      </c>
      <c r="AP113" s="37">
        <v>1369.48</v>
      </c>
      <c r="AQ113" s="33" t="s">
        <v>34</v>
      </c>
      <c r="AR113" s="38">
        <v>-1.0235344802406801</v>
      </c>
      <c r="AS113" s="39">
        <v>1520.07</v>
      </c>
      <c r="AT113" s="33" t="s">
        <v>34</v>
      </c>
      <c r="AU113" s="37">
        <v>1242.2</v>
      </c>
      <c r="AV113" s="33" t="s">
        <v>34</v>
      </c>
      <c r="AW113" s="38">
        <v>-1.2236918370632699</v>
      </c>
      <c r="AX113" s="39">
        <v>1184.1600000000001</v>
      </c>
      <c r="AY113" s="33" t="s">
        <v>34</v>
      </c>
      <c r="AZ113" s="37">
        <v>1308.92</v>
      </c>
      <c r="BA113" s="33" t="s">
        <v>34</v>
      </c>
      <c r="BB113" s="38">
        <v>1.1053573841372799</v>
      </c>
    </row>
    <row r="114" spans="1:54" x14ac:dyDescent="0.25">
      <c r="A114" t="s">
        <v>123</v>
      </c>
      <c r="B114" s="3">
        <f t="shared" si="5"/>
        <v>153.92000000000002</v>
      </c>
      <c r="C114" s="3" t="str">
        <f t="shared" si="3"/>
        <v>AAAPAAAAAPAAAAAAAAAA</v>
      </c>
      <c r="D114" s="63" t="s">
        <v>122</v>
      </c>
      <c r="E114" s="68">
        <v>135.69999999999999</v>
      </c>
      <c r="F114" s="1" t="s">
        <v>35</v>
      </c>
      <c r="G114" s="69">
        <v>133.30000000000001</v>
      </c>
      <c r="H114" s="1" t="s">
        <v>35</v>
      </c>
      <c r="I114" s="2">
        <v>-1.0180045011252801</v>
      </c>
      <c r="J114" s="68">
        <v>168.3</v>
      </c>
      <c r="K114" s="1" t="s">
        <v>35</v>
      </c>
      <c r="L114" s="69">
        <v>97.2</v>
      </c>
      <c r="M114" s="1" t="s">
        <v>34</v>
      </c>
      <c r="N114" s="2">
        <v>-1.7314814814814801</v>
      </c>
      <c r="O114" s="68">
        <v>127.3</v>
      </c>
      <c r="P114" s="1" t="s">
        <v>35</v>
      </c>
      <c r="Q114" s="69">
        <v>132.19999999999999</v>
      </c>
      <c r="R114" s="1" t="s">
        <v>35</v>
      </c>
      <c r="S114" s="2">
        <v>1.0384917517674801</v>
      </c>
      <c r="T114" s="68">
        <v>99.3</v>
      </c>
      <c r="U114" s="1" t="s">
        <v>35</v>
      </c>
      <c r="V114" s="69">
        <v>173.5</v>
      </c>
      <c r="W114" s="1" t="s">
        <v>35</v>
      </c>
      <c r="X114" s="2">
        <v>1.7472306143001</v>
      </c>
      <c r="Y114" s="68">
        <v>230.3</v>
      </c>
      <c r="Z114" s="1" t="s">
        <v>35</v>
      </c>
      <c r="AA114" s="69">
        <v>96.4</v>
      </c>
      <c r="AB114" s="1" t="s">
        <v>34</v>
      </c>
      <c r="AC114" s="2">
        <v>-2.3890041493775902</v>
      </c>
      <c r="AD114" s="15">
        <v>146</v>
      </c>
      <c r="AE114" s="1" t="s">
        <v>35</v>
      </c>
      <c r="AF114" s="15">
        <v>218.2</v>
      </c>
      <c r="AG114" s="1" t="s">
        <v>35</v>
      </c>
      <c r="AH114" s="2">
        <v>1.4945205479999999</v>
      </c>
      <c r="AI114" s="13">
        <v>184.1</v>
      </c>
      <c r="AJ114" t="s">
        <v>35</v>
      </c>
      <c r="AK114" s="13">
        <v>108.1</v>
      </c>
      <c r="AL114" t="s">
        <v>35</v>
      </c>
      <c r="AM114">
        <v>-1.7030527289999999</v>
      </c>
      <c r="AN114" s="68">
        <v>82.4</v>
      </c>
      <c r="AO114" s="1" t="s">
        <v>35</v>
      </c>
      <c r="AP114" s="69">
        <v>98.9</v>
      </c>
      <c r="AQ114" s="1" t="s">
        <v>35</v>
      </c>
      <c r="AR114" s="2">
        <v>1.2002427184466</v>
      </c>
      <c r="AS114" s="68">
        <v>214.9</v>
      </c>
      <c r="AT114" s="1" t="s">
        <v>35</v>
      </c>
      <c r="AU114" s="69">
        <v>184.8</v>
      </c>
      <c r="AV114" s="1" t="s">
        <v>35</v>
      </c>
      <c r="AW114" s="2">
        <v>-1.1628787878787901</v>
      </c>
      <c r="AX114" s="68">
        <v>358.6</v>
      </c>
      <c r="AY114" s="1" t="s">
        <v>35</v>
      </c>
      <c r="AZ114" s="69">
        <v>88.9</v>
      </c>
      <c r="BA114" s="1" t="s">
        <v>35</v>
      </c>
      <c r="BB114" s="2">
        <v>-4.0337457817772799</v>
      </c>
    </row>
    <row r="115" spans="1:54" x14ac:dyDescent="0.25">
      <c r="A115" t="s">
        <v>124</v>
      </c>
      <c r="B115" s="3">
        <f t="shared" si="5"/>
        <v>56.175499999999985</v>
      </c>
      <c r="C115" s="3" t="str">
        <f t="shared" si="3"/>
        <v>AAAAAAAAAAAAAAAAAAAA</v>
      </c>
      <c r="D115" s="63" t="s">
        <v>122</v>
      </c>
      <c r="E115" s="68">
        <v>45.6</v>
      </c>
      <c r="F115" s="1" t="s">
        <v>35</v>
      </c>
      <c r="G115" s="69">
        <v>123.5</v>
      </c>
      <c r="H115" s="1" t="s">
        <v>35</v>
      </c>
      <c r="I115" s="2">
        <v>2.7083333333333299</v>
      </c>
      <c r="J115" s="68">
        <v>20.8</v>
      </c>
      <c r="K115" s="1" t="s">
        <v>35</v>
      </c>
      <c r="L115" s="69">
        <v>8.01</v>
      </c>
      <c r="M115" s="1" t="s">
        <v>35</v>
      </c>
      <c r="N115" s="2">
        <v>-2.59675405742821</v>
      </c>
      <c r="O115" s="68">
        <v>60.3</v>
      </c>
      <c r="P115" s="1" t="s">
        <v>35</v>
      </c>
      <c r="Q115" s="69">
        <v>107</v>
      </c>
      <c r="R115" s="1" t="s">
        <v>35</v>
      </c>
      <c r="S115" s="2">
        <v>1.7744610281923701</v>
      </c>
      <c r="T115" s="68">
        <v>73.599999999999994</v>
      </c>
      <c r="U115" s="1" t="s">
        <v>35</v>
      </c>
      <c r="V115" s="69">
        <v>19.399999999999999</v>
      </c>
      <c r="W115" s="1" t="s">
        <v>35</v>
      </c>
      <c r="X115" s="2">
        <v>-3.7938144329896901</v>
      </c>
      <c r="Y115" s="68">
        <v>30.1</v>
      </c>
      <c r="Z115" s="1" t="s">
        <v>35</v>
      </c>
      <c r="AA115" s="69">
        <v>22.4</v>
      </c>
      <c r="AB115" s="1" t="s">
        <v>35</v>
      </c>
      <c r="AC115" s="2">
        <v>-1.34375</v>
      </c>
      <c r="AD115" s="15">
        <v>19.899999999999999</v>
      </c>
      <c r="AE115" s="1" t="s">
        <v>35</v>
      </c>
      <c r="AF115" s="15">
        <v>107.8</v>
      </c>
      <c r="AG115" s="1" t="s">
        <v>35</v>
      </c>
      <c r="AH115" s="2">
        <v>5.417085427</v>
      </c>
      <c r="AI115" s="13">
        <v>167</v>
      </c>
      <c r="AJ115" t="s">
        <v>35</v>
      </c>
      <c r="AK115" s="13">
        <v>19.399999999999999</v>
      </c>
      <c r="AL115" t="s">
        <v>35</v>
      </c>
      <c r="AM115">
        <v>-8.6082474229999999</v>
      </c>
      <c r="AN115" s="68">
        <v>44.3</v>
      </c>
      <c r="AO115" s="1" t="s">
        <v>35</v>
      </c>
      <c r="AP115" s="69">
        <v>58</v>
      </c>
      <c r="AQ115" s="1" t="s">
        <v>35</v>
      </c>
      <c r="AR115" s="2">
        <v>1.3092550790067701</v>
      </c>
      <c r="AS115" s="68">
        <v>44</v>
      </c>
      <c r="AT115" s="1" t="s">
        <v>35</v>
      </c>
      <c r="AU115" s="69">
        <v>114.4</v>
      </c>
      <c r="AV115" s="1" t="s">
        <v>35</v>
      </c>
      <c r="AW115" s="2">
        <v>2.6</v>
      </c>
      <c r="AX115" s="68">
        <v>14.2</v>
      </c>
      <c r="AY115" s="1" t="s">
        <v>35</v>
      </c>
      <c r="AZ115" s="69">
        <v>23.8</v>
      </c>
      <c r="BA115" s="1" t="s">
        <v>35</v>
      </c>
      <c r="BB115" s="2">
        <v>1.6760563380281699</v>
      </c>
    </row>
    <row r="116" spans="1:54" x14ac:dyDescent="0.25">
      <c r="A116" t="s">
        <v>125</v>
      </c>
      <c r="B116" s="3">
        <f t="shared" si="5"/>
        <v>399.54500000000002</v>
      </c>
      <c r="C116" s="3" t="str">
        <f t="shared" si="3"/>
        <v>PPPPPPPPPPPPPPPPPPPP</v>
      </c>
      <c r="D116" s="63" t="s">
        <v>122</v>
      </c>
      <c r="E116" s="68">
        <v>283.89999999999998</v>
      </c>
      <c r="F116" s="1" t="s">
        <v>34</v>
      </c>
      <c r="G116" s="69">
        <v>320.5</v>
      </c>
      <c r="H116" s="1" t="s">
        <v>34</v>
      </c>
      <c r="I116" s="2">
        <v>1.1289186333215899</v>
      </c>
      <c r="J116" s="68">
        <v>316.10000000000002</v>
      </c>
      <c r="K116" s="1" t="s">
        <v>34</v>
      </c>
      <c r="L116" s="69">
        <v>413</v>
      </c>
      <c r="M116" s="1" t="s">
        <v>34</v>
      </c>
      <c r="N116" s="2">
        <v>1.3065485605820899</v>
      </c>
      <c r="O116" s="68">
        <v>608.79999999999995</v>
      </c>
      <c r="P116" s="1" t="s">
        <v>34</v>
      </c>
      <c r="Q116" s="69">
        <v>468.3</v>
      </c>
      <c r="R116" s="1" t="s">
        <v>34</v>
      </c>
      <c r="S116" s="2">
        <v>-1.3000213538330101</v>
      </c>
      <c r="T116" s="68">
        <v>441</v>
      </c>
      <c r="U116" s="1" t="s">
        <v>34</v>
      </c>
      <c r="V116" s="69">
        <v>370.1</v>
      </c>
      <c r="W116" s="1" t="s">
        <v>34</v>
      </c>
      <c r="X116" s="2">
        <v>-1.1915698459875701</v>
      </c>
      <c r="Y116" s="68">
        <v>239.5</v>
      </c>
      <c r="Z116" s="1" t="s">
        <v>34</v>
      </c>
      <c r="AA116" s="69">
        <v>334.5</v>
      </c>
      <c r="AB116" s="1" t="s">
        <v>34</v>
      </c>
      <c r="AC116" s="2">
        <v>1.39665970772443</v>
      </c>
      <c r="AD116" s="15">
        <v>433.6</v>
      </c>
      <c r="AE116" s="1" t="s">
        <v>34</v>
      </c>
      <c r="AF116" s="15">
        <v>451.5</v>
      </c>
      <c r="AG116" s="1" t="s">
        <v>34</v>
      </c>
      <c r="AH116" s="2">
        <v>1.0412822879999999</v>
      </c>
      <c r="AI116" s="13">
        <v>587.4</v>
      </c>
      <c r="AJ116" t="s">
        <v>34</v>
      </c>
      <c r="AK116" s="13">
        <v>372.7</v>
      </c>
      <c r="AL116" t="s">
        <v>34</v>
      </c>
      <c r="AM116">
        <v>-1.5760665410000001</v>
      </c>
      <c r="AN116" s="68">
        <v>353.1</v>
      </c>
      <c r="AO116" s="1" t="s">
        <v>34</v>
      </c>
      <c r="AP116" s="69">
        <v>231.8</v>
      </c>
      <c r="AQ116" s="1" t="s">
        <v>34</v>
      </c>
      <c r="AR116" s="2">
        <v>-1.5232959447799801</v>
      </c>
      <c r="AS116" s="68">
        <v>415.3</v>
      </c>
      <c r="AT116" s="1" t="s">
        <v>34</v>
      </c>
      <c r="AU116" s="69">
        <v>433.3</v>
      </c>
      <c r="AV116" s="1" t="s">
        <v>34</v>
      </c>
      <c r="AW116" s="2">
        <v>1.04334216229232</v>
      </c>
      <c r="AX116" s="68">
        <v>370.6</v>
      </c>
      <c r="AY116" s="1" t="s">
        <v>34</v>
      </c>
      <c r="AZ116" s="69">
        <v>545.9</v>
      </c>
      <c r="BA116" s="1" t="s">
        <v>34</v>
      </c>
      <c r="BB116" s="2">
        <v>1.47301672962763</v>
      </c>
    </row>
    <row r="117" spans="1:54" s="35" customFormat="1" x14ac:dyDescent="0.25">
      <c r="A117" s="35" t="s">
        <v>105</v>
      </c>
      <c r="B117" s="34">
        <f t="shared" si="5"/>
        <v>3146.2640000000001</v>
      </c>
      <c r="C117" s="34" t="str">
        <f t="shared" si="3"/>
        <v>PPPPPPPPPPPPPPPPPPPP</v>
      </c>
      <c r="D117" s="64" t="s">
        <v>104</v>
      </c>
      <c r="E117" s="48">
        <v>1173.52</v>
      </c>
      <c r="F117" s="41" t="s">
        <v>34</v>
      </c>
      <c r="G117" s="49">
        <v>2563.5500000000002</v>
      </c>
      <c r="H117" s="41" t="s">
        <v>34</v>
      </c>
      <c r="I117" s="43">
        <v>2.1844962165110098</v>
      </c>
      <c r="J117" s="48">
        <v>1274.32</v>
      </c>
      <c r="K117" s="41" t="s">
        <v>34</v>
      </c>
      <c r="L117" s="49">
        <v>1668.11</v>
      </c>
      <c r="M117" s="41" t="s">
        <v>34</v>
      </c>
      <c r="N117" s="43">
        <v>1.3090197124741001</v>
      </c>
      <c r="O117" s="48">
        <v>4017.29</v>
      </c>
      <c r="P117" s="41" t="s">
        <v>34</v>
      </c>
      <c r="Q117" s="49">
        <v>7881.19</v>
      </c>
      <c r="R117" s="41" t="s">
        <v>34</v>
      </c>
      <c r="S117" s="43">
        <v>1.9618175436675001</v>
      </c>
      <c r="T117" s="48">
        <v>1624.72</v>
      </c>
      <c r="U117" s="41" t="s">
        <v>34</v>
      </c>
      <c r="V117" s="49">
        <v>2233.11</v>
      </c>
      <c r="W117" s="41" t="s">
        <v>34</v>
      </c>
      <c r="X117" s="43">
        <v>1.37445836821114</v>
      </c>
      <c r="Y117" s="48">
        <v>6388.79</v>
      </c>
      <c r="Z117" s="41" t="s">
        <v>34</v>
      </c>
      <c r="AA117" s="49">
        <v>3732.92</v>
      </c>
      <c r="AB117" s="41" t="s">
        <v>34</v>
      </c>
      <c r="AC117" s="43">
        <v>-1.7114725201718799</v>
      </c>
      <c r="AD117" s="42">
        <v>1792.37</v>
      </c>
      <c r="AE117" s="41" t="s">
        <v>34</v>
      </c>
      <c r="AF117" s="42">
        <v>1592.35</v>
      </c>
      <c r="AG117" s="41" t="s">
        <v>34</v>
      </c>
      <c r="AH117" s="43">
        <v>-1.1256130879999999</v>
      </c>
      <c r="AI117" s="44">
        <v>5540.6</v>
      </c>
      <c r="AJ117" s="35" t="s">
        <v>34</v>
      </c>
      <c r="AK117" s="44">
        <v>10990.8</v>
      </c>
      <c r="AL117" s="35" t="s">
        <v>34</v>
      </c>
      <c r="AM117" s="35">
        <v>1.983684078</v>
      </c>
      <c r="AN117" s="48">
        <v>1553.77</v>
      </c>
      <c r="AO117" s="41" t="s">
        <v>34</v>
      </c>
      <c r="AP117" s="49">
        <v>3273.19</v>
      </c>
      <c r="AQ117" s="41" t="s">
        <v>34</v>
      </c>
      <c r="AR117" s="43">
        <v>2.1066116606705001</v>
      </c>
      <c r="AS117" s="48">
        <v>799.14</v>
      </c>
      <c r="AT117" s="41" t="s">
        <v>34</v>
      </c>
      <c r="AU117" s="49">
        <v>1334.01</v>
      </c>
      <c r="AV117" s="41" t="s">
        <v>34</v>
      </c>
      <c r="AW117" s="43">
        <v>1.66930700503041</v>
      </c>
      <c r="AX117" s="48">
        <v>1760.81</v>
      </c>
      <c r="AY117" s="41" t="s">
        <v>34</v>
      </c>
      <c r="AZ117" s="49">
        <v>1730.72</v>
      </c>
      <c r="BA117" s="41" t="s">
        <v>34</v>
      </c>
      <c r="BB117" s="43">
        <v>-1.0173858278635499</v>
      </c>
    </row>
    <row r="118" spans="1:54" x14ac:dyDescent="0.25">
      <c r="A118" t="s">
        <v>106</v>
      </c>
      <c r="B118" s="3">
        <f t="shared" si="5"/>
        <v>1308.0149999999999</v>
      </c>
      <c r="C118" s="3" t="str">
        <f t="shared" si="3"/>
        <v>PPPPPPPPPPPPPPPPPPPP</v>
      </c>
      <c r="D118" s="63" t="s">
        <v>104</v>
      </c>
      <c r="E118" s="68">
        <v>133.30000000000001</v>
      </c>
      <c r="F118" s="1" t="s">
        <v>34</v>
      </c>
      <c r="G118" s="69">
        <v>514.9</v>
      </c>
      <c r="H118" s="1" t="s">
        <v>34</v>
      </c>
      <c r="I118" s="2">
        <v>3.8627156789197299</v>
      </c>
      <c r="J118" s="68">
        <v>285.5</v>
      </c>
      <c r="K118" s="1" t="s">
        <v>34</v>
      </c>
      <c r="L118" s="69">
        <v>350.4</v>
      </c>
      <c r="M118" s="1" t="s">
        <v>34</v>
      </c>
      <c r="N118" s="2">
        <v>1.2273204903677799</v>
      </c>
      <c r="O118" s="68">
        <v>1745.3</v>
      </c>
      <c r="P118" s="1" t="s">
        <v>34</v>
      </c>
      <c r="Q118" s="69">
        <v>3647.8</v>
      </c>
      <c r="R118" s="1" t="s">
        <v>34</v>
      </c>
      <c r="S118" s="2">
        <v>2.0900704749899699</v>
      </c>
      <c r="T118" s="68">
        <v>597.5</v>
      </c>
      <c r="U118" s="1" t="s">
        <v>34</v>
      </c>
      <c r="V118" s="69">
        <v>585.4</v>
      </c>
      <c r="W118" s="1" t="s">
        <v>34</v>
      </c>
      <c r="X118" s="2">
        <v>-1.02066962760506</v>
      </c>
      <c r="Y118" s="68">
        <v>1452.3</v>
      </c>
      <c r="Z118" s="1" t="s">
        <v>34</v>
      </c>
      <c r="AA118" s="69">
        <v>1930</v>
      </c>
      <c r="AB118" s="1" t="s">
        <v>34</v>
      </c>
      <c r="AC118" s="2">
        <v>1.3289265303311999</v>
      </c>
      <c r="AD118" s="15">
        <v>835</v>
      </c>
      <c r="AE118" s="1" t="s">
        <v>34</v>
      </c>
      <c r="AF118" s="15">
        <v>571.20000000000005</v>
      </c>
      <c r="AG118" s="1" t="s">
        <v>34</v>
      </c>
      <c r="AH118" s="2">
        <v>-1.461834734</v>
      </c>
      <c r="AI118" s="13">
        <v>4534.8</v>
      </c>
      <c r="AJ118" t="s">
        <v>34</v>
      </c>
      <c r="AK118" s="13">
        <v>5515.3</v>
      </c>
      <c r="AL118" t="s">
        <v>34</v>
      </c>
      <c r="AM118">
        <v>1.2162168120000001</v>
      </c>
      <c r="AN118" s="68">
        <v>799.1</v>
      </c>
      <c r="AO118" s="1" t="s">
        <v>34</v>
      </c>
      <c r="AP118" s="69">
        <v>155.30000000000001</v>
      </c>
      <c r="AQ118" s="1" t="s">
        <v>34</v>
      </c>
      <c r="AR118" s="2">
        <v>-5.1455247907276203</v>
      </c>
      <c r="AS118" s="68">
        <v>307.3</v>
      </c>
      <c r="AT118" s="1" t="s">
        <v>34</v>
      </c>
      <c r="AU118" s="69">
        <v>985.4</v>
      </c>
      <c r="AV118" s="1" t="s">
        <v>34</v>
      </c>
      <c r="AW118" s="2">
        <v>3.2066384640416499</v>
      </c>
      <c r="AX118" s="68">
        <v>676.2</v>
      </c>
      <c r="AY118" s="1" t="s">
        <v>34</v>
      </c>
      <c r="AZ118" s="69">
        <v>538.29999999999995</v>
      </c>
      <c r="BA118" s="1" t="s">
        <v>34</v>
      </c>
      <c r="BB118" s="2">
        <v>-1.2561768530559201</v>
      </c>
    </row>
    <row r="119" spans="1:54" s="35" customFormat="1" x14ac:dyDescent="0.25">
      <c r="A119" s="35" t="s">
        <v>161</v>
      </c>
      <c r="B119" s="34">
        <f t="shared" si="5"/>
        <v>135.72099999999995</v>
      </c>
      <c r="C119" s="34" t="str">
        <f t="shared" si="3"/>
        <v>AAAAAAAAAAAPAAAAPAAA</v>
      </c>
      <c r="D119" s="64" t="s">
        <v>160</v>
      </c>
      <c r="E119" s="48">
        <v>154.94</v>
      </c>
      <c r="F119" s="41" t="s">
        <v>35</v>
      </c>
      <c r="G119" s="49">
        <v>120.27</v>
      </c>
      <c r="H119" s="41" t="s">
        <v>35</v>
      </c>
      <c r="I119" s="43">
        <v>-1.28826806352374</v>
      </c>
      <c r="J119" s="48">
        <v>177.55</v>
      </c>
      <c r="K119" s="41" t="s">
        <v>35</v>
      </c>
      <c r="L119" s="49">
        <v>125.98</v>
      </c>
      <c r="M119" s="41" t="s">
        <v>35</v>
      </c>
      <c r="N119" s="43">
        <v>-1.40935069058581</v>
      </c>
      <c r="O119" s="48">
        <v>182.92</v>
      </c>
      <c r="P119" s="41" t="s">
        <v>35</v>
      </c>
      <c r="Q119" s="49">
        <v>89.24</v>
      </c>
      <c r="R119" s="41" t="s">
        <v>35</v>
      </c>
      <c r="S119" s="43">
        <v>-2.0497534737785701</v>
      </c>
      <c r="T119" s="48">
        <v>142.85</v>
      </c>
      <c r="U119" s="41" t="s">
        <v>35</v>
      </c>
      <c r="V119" s="49">
        <v>94.95</v>
      </c>
      <c r="W119" s="41" t="s">
        <v>35</v>
      </c>
      <c r="X119" s="43">
        <v>-1.5044760400210599</v>
      </c>
      <c r="Y119" s="48">
        <v>83.84</v>
      </c>
      <c r="Z119" s="41" t="s">
        <v>35</v>
      </c>
      <c r="AA119" s="49">
        <v>150.54</v>
      </c>
      <c r="AB119" s="41" t="s">
        <v>35</v>
      </c>
      <c r="AC119" s="43">
        <v>1.7955629770992401</v>
      </c>
      <c r="AD119" s="42">
        <v>162.09</v>
      </c>
      <c r="AE119" s="41" t="s">
        <v>35</v>
      </c>
      <c r="AF119" s="42">
        <v>118.68</v>
      </c>
      <c r="AG119" s="41" t="s">
        <v>34</v>
      </c>
      <c r="AH119" s="43">
        <v>-1.3657735090000001</v>
      </c>
      <c r="AI119" s="44">
        <v>163.87</v>
      </c>
      <c r="AJ119" s="35" t="s">
        <v>35</v>
      </c>
      <c r="AK119" s="44">
        <v>110.84</v>
      </c>
      <c r="AL119" s="35" t="s">
        <v>35</v>
      </c>
      <c r="AM119" s="35">
        <v>-1.478437387</v>
      </c>
      <c r="AN119" s="48">
        <v>168.34</v>
      </c>
      <c r="AO119" s="41" t="s">
        <v>35</v>
      </c>
      <c r="AP119" s="49">
        <v>102.49</v>
      </c>
      <c r="AQ119" s="41" t="s">
        <v>35</v>
      </c>
      <c r="AR119" s="43">
        <v>-1.6425017074836601</v>
      </c>
      <c r="AS119" s="48">
        <v>166.08</v>
      </c>
      <c r="AT119" s="41" t="s">
        <v>34</v>
      </c>
      <c r="AU119" s="49">
        <v>129.04</v>
      </c>
      <c r="AV119" s="41" t="s">
        <v>35</v>
      </c>
      <c r="AW119" s="43">
        <v>-1.2870427774333499</v>
      </c>
      <c r="AX119" s="48">
        <v>119.74</v>
      </c>
      <c r="AY119" s="41" t="s">
        <v>35</v>
      </c>
      <c r="AZ119" s="49">
        <v>150.16999999999999</v>
      </c>
      <c r="BA119" s="41" t="s">
        <v>35</v>
      </c>
      <c r="BB119" s="43">
        <v>1.2541339569066301</v>
      </c>
    </row>
    <row r="120" spans="1:54" x14ac:dyDescent="0.25">
      <c r="A120" t="s">
        <v>162</v>
      </c>
      <c r="B120" s="3">
        <f t="shared" si="5"/>
        <v>52.646000000000001</v>
      </c>
      <c r="C120" s="3" t="str">
        <f t="shared" si="3"/>
        <v>AAAAAAAAAAAAAAAAAAAA</v>
      </c>
      <c r="D120" s="63" t="s">
        <v>160</v>
      </c>
      <c r="E120" s="68">
        <v>48.87</v>
      </c>
      <c r="F120" s="1" t="s">
        <v>35</v>
      </c>
      <c r="G120" s="69">
        <v>15.65</v>
      </c>
      <c r="H120" s="1" t="s">
        <v>35</v>
      </c>
      <c r="I120" s="2">
        <v>-3.1226837060702901</v>
      </c>
      <c r="J120" s="68">
        <v>26.56</v>
      </c>
      <c r="K120" s="1" t="s">
        <v>35</v>
      </c>
      <c r="L120" s="69">
        <v>18.23</v>
      </c>
      <c r="M120" s="1" t="s">
        <v>35</v>
      </c>
      <c r="N120" s="2">
        <v>-1.4569391113549099</v>
      </c>
      <c r="O120" s="68">
        <v>24.41</v>
      </c>
      <c r="P120" s="1" t="s">
        <v>35</v>
      </c>
      <c r="Q120" s="69">
        <v>10.15</v>
      </c>
      <c r="R120" s="1" t="s">
        <v>35</v>
      </c>
      <c r="S120" s="2">
        <v>-2.4049261083743798</v>
      </c>
      <c r="T120" s="68">
        <v>56.75</v>
      </c>
      <c r="U120" s="1" t="s">
        <v>35</v>
      </c>
      <c r="V120" s="69">
        <v>11.67</v>
      </c>
      <c r="W120" s="1" t="s">
        <v>35</v>
      </c>
      <c r="X120" s="2">
        <v>-4.8628963153384701</v>
      </c>
      <c r="Y120" s="68">
        <v>18.79</v>
      </c>
      <c r="Z120" s="1" t="s">
        <v>35</v>
      </c>
      <c r="AA120" s="69">
        <v>16.7</v>
      </c>
      <c r="AB120" s="1" t="s">
        <v>35</v>
      </c>
      <c r="AC120" s="2">
        <v>-1.1251497005988</v>
      </c>
      <c r="AD120" s="15">
        <v>17.91</v>
      </c>
      <c r="AE120" s="1" t="s">
        <v>35</v>
      </c>
      <c r="AF120" s="15">
        <v>105.42</v>
      </c>
      <c r="AG120" s="1" t="s">
        <v>35</v>
      </c>
      <c r="AH120" s="2">
        <v>5.8860971519999996</v>
      </c>
      <c r="AI120" s="13">
        <v>92.92</v>
      </c>
      <c r="AJ120" t="s">
        <v>35</v>
      </c>
      <c r="AK120" s="13">
        <v>25.94</v>
      </c>
      <c r="AL120" t="s">
        <v>35</v>
      </c>
      <c r="AM120">
        <v>-3.5821125669999998</v>
      </c>
      <c r="AN120" s="68">
        <v>184.07</v>
      </c>
      <c r="AO120" s="1" t="s">
        <v>35</v>
      </c>
      <c r="AP120" s="69">
        <v>15.31</v>
      </c>
      <c r="AQ120" s="1" t="s">
        <v>35</v>
      </c>
      <c r="AR120" s="2">
        <v>-12.0228608752449</v>
      </c>
      <c r="AS120" s="68">
        <v>79.45</v>
      </c>
      <c r="AT120" s="1" t="s">
        <v>35</v>
      </c>
      <c r="AU120" s="69">
        <v>121.2</v>
      </c>
      <c r="AV120" s="1" t="s">
        <v>35</v>
      </c>
      <c r="AW120" s="2">
        <v>1.5254877281309001</v>
      </c>
      <c r="AX120" s="68">
        <v>111.63</v>
      </c>
      <c r="AY120" s="1" t="s">
        <v>35</v>
      </c>
      <c r="AZ120" s="69">
        <v>51.29</v>
      </c>
      <c r="BA120" s="1" t="s">
        <v>35</v>
      </c>
      <c r="BB120" s="2">
        <v>-2.1764476506141501</v>
      </c>
    </row>
    <row r="121" spans="1:54" x14ac:dyDescent="0.25">
      <c r="A121" t="s">
        <v>163</v>
      </c>
      <c r="B121" s="3">
        <f t="shared" si="5"/>
        <v>44.475000000000001</v>
      </c>
      <c r="C121" s="3" t="str">
        <f t="shared" si="3"/>
        <v>AAAAAAAAAAAAAAAAAAAA</v>
      </c>
      <c r="D121" s="63" t="s">
        <v>160</v>
      </c>
      <c r="E121" s="68">
        <v>22</v>
      </c>
      <c r="F121" s="1" t="s">
        <v>35</v>
      </c>
      <c r="G121" s="69">
        <v>20.399999999999999</v>
      </c>
      <c r="H121" s="1" t="s">
        <v>35</v>
      </c>
      <c r="I121" s="2">
        <v>-1.07843137254902</v>
      </c>
      <c r="J121" s="68">
        <v>42.4</v>
      </c>
      <c r="K121" s="1" t="s">
        <v>35</v>
      </c>
      <c r="L121" s="69">
        <v>35.6</v>
      </c>
      <c r="M121" s="1" t="s">
        <v>35</v>
      </c>
      <c r="N121" s="2">
        <v>-1.19101123595506</v>
      </c>
      <c r="O121" s="68">
        <v>30</v>
      </c>
      <c r="P121" s="1" t="s">
        <v>35</v>
      </c>
      <c r="Q121" s="69">
        <v>30</v>
      </c>
      <c r="R121" s="1" t="s">
        <v>35</v>
      </c>
      <c r="S121" s="2">
        <v>-1</v>
      </c>
      <c r="T121" s="68">
        <v>25.4</v>
      </c>
      <c r="U121" s="1" t="s">
        <v>35</v>
      </c>
      <c r="V121" s="69">
        <v>23</v>
      </c>
      <c r="W121" s="1" t="s">
        <v>35</v>
      </c>
      <c r="X121" s="2">
        <v>-1.1043478260869599</v>
      </c>
      <c r="Y121" s="68">
        <v>31.3</v>
      </c>
      <c r="Z121" s="1" t="s">
        <v>35</v>
      </c>
      <c r="AA121" s="69">
        <v>48.6</v>
      </c>
      <c r="AB121" s="1" t="s">
        <v>35</v>
      </c>
      <c r="AC121" s="2">
        <v>1.55271565495208</v>
      </c>
      <c r="AD121" s="15">
        <v>41.3</v>
      </c>
      <c r="AE121" s="1" t="s">
        <v>35</v>
      </c>
      <c r="AF121" s="15">
        <v>37.4</v>
      </c>
      <c r="AG121" s="1" t="s">
        <v>35</v>
      </c>
      <c r="AH121" s="2">
        <v>-1.1042780750000001</v>
      </c>
      <c r="AI121" s="13">
        <v>39.9</v>
      </c>
      <c r="AJ121" t="s">
        <v>35</v>
      </c>
      <c r="AK121" s="13">
        <v>136.5</v>
      </c>
      <c r="AL121" t="s">
        <v>35</v>
      </c>
      <c r="AM121">
        <v>3.4210526319999999</v>
      </c>
      <c r="AN121" s="68">
        <v>76.7</v>
      </c>
      <c r="AO121" s="1" t="s">
        <v>35</v>
      </c>
      <c r="AP121" s="69">
        <v>22.1</v>
      </c>
      <c r="AQ121" s="1" t="s">
        <v>35</v>
      </c>
      <c r="AR121" s="2">
        <v>-3.47058823529412</v>
      </c>
      <c r="AS121" s="68">
        <v>27.5</v>
      </c>
      <c r="AT121" s="1" t="s">
        <v>35</v>
      </c>
      <c r="AU121" s="69">
        <v>98.8</v>
      </c>
      <c r="AV121" s="1" t="s">
        <v>35</v>
      </c>
      <c r="AW121" s="2">
        <v>3.5927272727272701</v>
      </c>
      <c r="AX121" s="68">
        <v>51.2</v>
      </c>
      <c r="AY121" s="1" t="s">
        <v>35</v>
      </c>
      <c r="AZ121" s="69">
        <v>49.4</v>
      </c>
      <c r="BA121" s="1" t="s">
        <v>35</v>
      </c>
      <c r="BB121" s="2">
        <v>-1.0364372469635601</v>
      </c>
    </row>
    <row r="122" spans="1:54" x14ac:dyDescent="0.25">
      <c r="A122" t="s">
        <v>91</v>
      </c>
      <c r="B122" s="3">
        <f t="shared" si="5"/>
        <v>78.803499999999985</v>
      </c>
      <c r="C122" s="3" t="str">
        <f t="shared" si="3"/>
        <v>AAAAAAAAAAAAAAAAPAAA</v>
      </c>
      <c r="D122" s="63" t="s">
        <v>90</v>
      </c>
      <c r="E122" s="68">
        <v>32.82</v>
      </c>
      <c r="F122" s="1" t="s">
        <v>35</v>
      </c>
      <c r="G122" s="69">
        <v>57.37</v>
      </c>
      <c r="H122" s="1" t="s">
        <v>35</v>
      </c>
      <c r="I122" s="2">
        <v>1.7480195003046901</v>
      </c>
      <c r="J122" s="68">
        <v>127.66</v>
      </c>
      <c r="K122" s="1" t="s">
        <v>35</v>
      </c>
      <c r="L122" s="69">
        <v>33.43</v>
      </c>
      <c r="M122" s="1" t="s">
        <v>35</v>
      </c>
      <c r="N122" s="2">
        <v>-3.8187256954831001</v>
      </c>
      <c r="O122" s="68">
        <v>138.37</v>
      </c>
      <c r="P122" s="1" t="s">
        <v>35</v>
      </c>
      <c r="Q122" s="69">
        <v>35.450000000000003</v>
      </c>
      <c r="R122" s="1" t="s">
        <v>35</v>
      </c>
      <c r="S122" s="2">
        <v>-3.9032440056417501</v>
      </c>
      <c r="T122" s="68">
        <v>72.33</v>
      </c>
      <c r="U122" s="1" t="s">
        <v>35</v>
      </c>
      <c r="V122" s="69">
        <v>54.59</v>
      </c>
      <c r="W122" s="1" t="s">
        <v>35</v>
      </c>
      <c r="X122" s="2">
        <v>-1.3249679428466801</v>
      </c>
      <c r="Y122" s="68">
        <v>112.55</v>
      </c>
      <c r="Z122" s="1" t="s">
        <v>35</v>
      </c>
      <c r="AA122" s="69">
        <v>83.99</v>
      </c>
      <c r="AB122" s="1" t="s">
        <v>35</v>
      </c>
      <c r="AC122" s="2">
        <v>-1.34004048100964</v>
      </c>
      <c r="AD122" s="15">
        <v>14.05</v>
      </c>
      <c r="AE122" s="1" t="s">
        <v>35</v>
      </c>
      <c r="AF122" s="15">
        <v>58.96</v>
      </c>
      <c r="AG122" s="1" t="s">
        <v>35</v>
      </c>
      <c r="AH122" s="2">
        <v>4.1964412810000002</v>
      </c>
      <c r="AI122" s="13">
        <v>136.54</v>
      </c>
      <c r="AJ122" t="s">
        <v>35</v>
      </c>
      <c r="AK122" s="13">
        <v>47.45</v>
      </c>
      <c r="AL122" t="s">
        <v>35</v>
      </c>
      <c r="AM122">
        <v>-2.877555321</v>
      </c>
      <c r="AN122" s="68">
        <v>15.83</v>
      </c>
      <c r="AO122" s="1" t="s">
        <v>35</v>
      </c>
      <c r="AP122" s="69">
        <v>76.3</v>
      </c>
      <c r="AQ122" s="1" t="s">
        <v>35</v>
      </c>
      <c r="AR122" s="2">
        <v>4.8199620972836401</v>
      </c>
      <c r="AS122" s="68">
        <v>101.08</v>
      </c>
      <c r="AT122" s="1" t="s">
        <v>34</v>
      </c>
      <c r="AU122" s="69">
        <v>54.08</v>
      </c>
      <c r="AV122" s="1" t="s">
        <v>35</v>
      </c>
      <c r="AW122" s="2">
        <v>-1.8690828402366899</v>
      </c>
      <c r="AX122" s="68">
        <v>209.89</v>
      </c>
      <c r="AY122" s="1" t="s">
        <v>35</v>
      </c>
      <c r="AZ122" s="69">
        <v>113.33</v>
      </c>
      <c r="BA122" s="1" t="s">
        <v>35</v>
      </c>
      <c r="BB122" s="2">
        <v>-1.8520250595605801</v>
      </c>
    </row>
    <row r="123" spans="1:54" s="35" customFormat="1" x14ac:dyDescent="0.25">
      <c r="A123" s="35" t="s">
        <v>92</v>
      </c>
      <c r="B123" s="34">
        <f t="shared" si="5"/>
        <v>375.97350000000012</v>
      </c>
      <c r="C123" s="34" t="str">
        <f t="shared" si="3"/>
        <v>PPPAPPPAPAPPPAPAPAPA</v>
      </c>
      <c r="D123" s="64" t="s">
        <v>90</v>
      </c>
      <c r="E123" s="48">
        <v>677.34</v>
      </c>
      <c r="F123" s="41" t="s">
        <v>34</v>
      </c>
      <c r="G123" s="49">
        <v>171.19</v>
      </c>
      <c r="H123" s="41" t="s">
        <v>34</v>
      </c>
      <c r="I123" s="43">
        <v>-3.9566563467492299</v>
      </c>
      <c r="J123" s="48">
        <v>535.72</v>
      </c>
      <c r="K123" s="41" t="s">
        <v>34</v>
      </c>
      <c r="L123" s="49">
        <v>92.69</v>
      </c>
      <c r="M123" s="41" t="s">
        <v>35</v>
      </c>
      <c r="N123" s="43">
        <v>-5.7796957600604202</v>
      </c>
      <c r="O123" s="48">
        <v>463.21</v>
      </c>
      <c r="P123" s="41" t="s">
        <v>34</v>
      </c>
      <c r="Q123" s="49">
        <v>108.41</v>
      </c>
      <c r="R123" s="41" t="s">
        <v>34</v>
      </c>
      <c r="S123" s="43">
        <v>-4.27276081542293</v>
      </c>
      <c r="T123" s="48">
        <v>659.17</v>
      </c>
      <c r="U123" s="41" t="s">
        <v>34</v>
      </c>
      <c r="V123" s="49">
        <v>78.94</v>
      </c>
      <c r="W123" s="41" t="s">
        <v>35</v>
      </c>
      <c r="X123" s="43">
        <v>-8.3502660248289793</v>
      </c>
      <c r="Y123" s="48">
        <v>657.13</v>
      </c>
      <c r="Z123" s="41" t="s">
        <v>34</v>
      </c>
      <c r="AA123" s="49">
        <v>91.44</v>
      </c>
      <c r="AB123" s="41" t="s">
        <v>35</v>
      </c>
      <c r="AC123" s="43">
        <v>-7.1864610673665803</v>
      </c>
      <c r="AD123" s="42">
        <v>125.06</v>
      </c>
      <c r="AE123" s="41" t="s">
        <v>34</v>
      </c>
      <c r="AF123" s="42">
        <v>1111.1500000000001</v>
      </c>
      <c r="AG123" s="41" t="s">
        <v>34</v>
      </c>
      <c r="AH123" s="43">
        <v>8.884935231</v>
      </c>
      <c r="AI123" s="44">
        <v>763.89</v>
      </c>
      <c r="AJ123" s="35" t="s">
        <v>34</v>
      </c>
      <c r="AK123" s="44">
        <v>89.02</v>
      </c>
      <c r="AL123" s="35" t="s">
        <v>35</v>
      </c>
      <c r="AM123" s="35">
        <v>-8.5811053699999995</v>
      </c>
      <c r="AN123" s="48">
        <v>290.56</v>
      </c>
      <c r="AO123" s="41" t="s">
        <v>34</v>
      </c>
      <c r="AP123" s="49">
        <v>104.5</v>
      </c>
      <c r="AQ123" s="41" t="s">
        <v>35</v>
      </c>
      <c r="AR123" s="43">
        <v>-2.7804784688995201</v>
      </c>
      <c r="AS123" s="48">
        <v>605.83000000000004</v>
      </c>
      <c r="AT123" s="41" t="s">
        <v>34</v>
      </c>
      <c r="AU123" s="49">
        <v>178.79</v>
      </c>
      <c r="AV123" s="41" t="s">
        <v>35</v>
      </c>
      <c r="AW123" s="43">
        <v>-3.3885004754180899</v>
      </c>
      <c r="AX123" s="48">
        <v>579.75</v>
      </c>
      <c r="AY123" s="41" t="s">
        <v>34</v>
      </c>
      <c r="AZ123" s="49">
        <v>135.68</v>
      </c>
      <c r="BA123" s="41" t="s">
        <v>35</v>
      </c>
      <c r="BB123" s="43">
        <v>-4.2729215801886804</v>
      </c>
    </row>
    <row r="124" spans="1:54" x14ac:dyDescent="0.25">
      <c r="A124" t="s">
        <v>93</v>
      </c>
      <c r="B124" s="3">
        <f t="shared" si="5"/>
        <v>343.71499999999997</v>
      </c>
      <c r="C124" s="3" t="str">
        <f t="shared" si="3"/>
        <v>PAPAPAPAPAAPPAPAPAPM</v>
      </c>
      <c r="D124" s="63" t="s">
        <v>90</v>
      </c>
      <c r="E124" s="68">
        <v>246.9</v>
      </c>
      <c r="F124" s="1" t="s">
        <v>34</v>
      </c>
      <c r="G124" s="69">
        <v>143.9</v>
      </c>
      <c r="H124" s="1" t="s">
        <v>35</v>
      </c>
      <c r="I124" s="2">
        <v>-1.71577484364142</v>
      </c>
      <c r="J124" s="68">
        <v>369.8</v>
      </c>
      <c r="K124" s="1" t="s">
        <v>34</v>
      </c>
      <c r="L124" s="69">
        <v>164.4</v>
      </c>
      <c r="M124" s="1" t="s">
        <v>35</v>
      </c>
      <c r="N124" s="2">
        <v>-2.2493917274939199</v>
      </c>
      <c r="O124" s="68">
        <v>331.5</v>
      </c>
      <c r="P124" s="1" t="s">
        <v>34</v>
      </c>
      <c r="Q124" s="69">
        <v>195.4</v>
      </c>
      <c r="R124" s="1" t="s">
        <v>35</v>
      </c>
      <c r="S124" s="2">
        <v>-1.69651995905834</v>
      </c>
      <c r="T124" s="68">
        <v>194.3</v>
      </c>
      <c r="U124" s="1" t="s">
        <v>34</v>
      </c>
      <c r="V124" s="69">
        <v>203.3</v>
      </c>
      <c r="W124" s="1" t="s">
        <v>35</v>
      </c>
      <c r="X124" s="2">
        <v>1.0463201235203301</v>
      </c>
      <c r="Y124" s="68">
        <v>530.70000000000005</v>
      </c>
      <c r="Z124" s="1" t="s">
        <v>34</v>
      </c>
      <c r="AA124" s="69">
        <v>206.7</v>
      </c>
      <c r="AB124" s="1" t="s">
        <v>35</v>
      </c>
      <c r="AC124" s="2">
        <v>-2.56748911465893</v>
      </c>
      <c r="AD124" s="15">
        <v>260.5</v>
      </c>
      <c r="AE124" s="1" t="s">
        <v>35</v>
      </c>
      <c r="AF124" s="15">
        <v>661.9</v>
      </c>
      <c r="AG124" s="1" t="s">
        <v>34</v>
      </c>
      <c r="AH124" s="2">
        <v>2.5408829169999998</v>
      </c>
      <c r="AI124" s="13">
        <v>975.8</v>
      </c>
      <c r="AJ124" t="s">
        <v>34</v>
      </c>
      <c r="AK124" s="13">
        <v>186</v>
      </c>
      <c r="AL124" t="s">
        <v>35</v>
      </c>
      <c r="AM124">
        <v>-5.2462365589999997</v>
      </c>
      <c r="AN124" s="68">
        <v>392.2</v>
      </c>
      <c r="AO124" s="1" t="s">
        <v>34</v>
      </c>
      <c r="AP124" s="69">
        <v>121.7</v>
      </c>
      <c r="AQ124" s="1" t="s">
        <v>35</v>
      </c>
      <c r="AR124" s="2">
        <v>-3.2226787181594099</v>
      </c>
      <c r="AS124" s="68">
        <v>424</v>
      </c>
      <c r="AT124" s="1" t="s">
        <v>34</v>
      </c>
      <c r="AU124" s="69">
        <v>222</v>
      </c>
      <c r="AV124" s="1" t="s">
        <v>35</v>
      </c>
      <c r="AW124" s="2">
        <v>-1.9099099099099099</v>
      </c>
      <c r="AX124" s="68">
        <v>718.6</v>
      </c>
      <c r="AY124" s="1" t="s">
        <v>34</v>
      </c>
      <c r="AZ124" s="69">
        <v>324.7</v>
      </c>
      <c r="BA124" s="1" t="s">
        <v>39</v>
      </c>
      <c r="BB124" s="2">
        <v>-2.2131198028949801</v>
      </c>
    </row>
    <row r="125" spans="1:54" x14ac:dyDescent="0.25">
      <c r="A125" t="s">
        <v>94</v>
      </c>
      <c r="B125" s="3">
        <f t="shared" si="5"/>
        <v>42.125999999999998</v>
      </c>
      <c r="C125" s="3" t="str">
        <f t="shared" si="3"/>
        <v>AAAAAAAAAAAAAAAAAAAA</v>
      </c>
      <c r="D125" s="63" t="s">
        <v>90</v>
      </c>
      <c r="E125" s="68">
        <v>27.8</v>
      </c>
      <c r="F125" s="1" t="s">
        <v>35</v>
      </c>
      <c r="G125" s="69">
        <v>7.42</v>
      </c>
      <c r="H125" s="1" t="s">
        <v>35</v>
      </c>
      <c r="I125" s="2">
        <v>-3.7466307277627999</v>
      </c>
      <c r="J125" s="68">
        <v>103.6</v>
      </c>
      <c r="K125" s="1" t="s">
        <v>35</v>
      </c>
      <c r="L125" s="69">
        <v>14.7</v>
      </c>
      <c r="M125" s="1" t="s">
        <v>35</v>
      </c>
      <c r="N125" s="2">
        <v>-7.0476190476190501</v>
      </c>
      <c r="O125" s="68">
        <v>31.2</v>
      </c>
      <c r="P125" s="1" t="s">
        <v>35</v>
      </c>
      <c r="Q125" s="69">
        <v>15.5</v>
      </c>
      <c r="R125" s="1" t="s">
        <v>35</v>
      </c>
      <c r="S125" s="2">
        <v>-2.0129032258064501</v>
      </c>
      <c r="T125" s="68">
        <v>173.7</v>
      </c>
      <c r="U125" s="1" t="s">
        <v>35</v>
      </c>
      <c r="V125" s="69">
        <v>15.2</v>
      </c>
      <c r="W125" s="1" t="s">
        <v>35</v>
      </c>
      <c r="X125" s="2">
        <v>-11.4276315789474</v>
      </c>
      <c r="Y125" s="68">
        <v>40.4</v>
      </c>
      <c r="Z125" s="1" t="s">
        <v>35</v>
      </c>
      <c r="AA125" s="69">
        <v>25.7</v>
      </c>
      <c r="AB125" s="1" t="s">
        <v>35</v>
      </c>
      <c r="AC125" s="2">
        <v>-1.57198443579767</v>
      </c>
      <c r="AD125" s="15">
        <v>20.3</v>
      </c>
      <c r="AE125" s="1" t="s">
        <v>35</v>
      </c>
      <c r="AF125" s="15">
        <v>13.9</v>
      </c>
      <c r="AG125" s="1" t="s">
        <v>35</v>
      </c>
      <c r="AH125" s="2">
        <v>-1.4604316550000001</v>
      </c>
      <c r="AI125" s="13">
        <v>22</v>
      </c>
      <c r="AJ125" t="s">
        <v>35</v>
      </c>
      <c r="AK125" s="13">
        <v>19.2</v>
      </c>
      <c r="AL125" t="s">
        <v>35</v>
      </c>
      <c r="AM125">
        <v>-1.1458333329999999</v>
      </c>
      <c r="AN125" s="68">
        <v>124.5</v>
      </c>
      <c r="AO125" s="1" t="s">
        <v>35</v>
      </c>
      <c r="AP125" s="69">
        <v>20</v>
      </c>
      <c r="AQ125" s="1" t="s">
        <v>35</v>
      </c>
      <c r="AR125" s="2">
        <v>-6.2249999999999996</v>
      </c>
      <c r="AS125" s="68">
        <v>20</v>
      </c>
      <c r="AT125" s="1" t="s">
        <v>35</v>
      </c>
      <c r="AU125" s="69">
        <v>17.7</v>
      </c>
      <c r="AV125" s="1" t="s">
        <v>35</v>
      </c>
      <c r="AW125" s="2">
        <v>-1.1299435028248599</v>
      </c>
      <c r="AX125" s="68">
        <v>106.7</v>
      </c>
      <c r="AY125" s="1" t="s">
        <v>35</v>
      </c>
      <c r="AZ125" s="69">
        <v>23</v>
      </c>
      <c r="BA125" s="1" t="s">
        <v>35</v>
      </c>
      <c r="BB125" s="2">
        <v>-4.6391304347826097</v>
      </c>
    </row>
    <row r="126" spans="1:54" s="35" customFormat="1" x14ac:dyDescent="0.25">
      <c r="A126" s="35" t="s">
        <v>284</v>
      </c>
      <c r="B126" s="34">
        <f t="shared" si="5"/>
        <v>1267.8150000000001</v>
      </c>
      <c r="C126" s="34" t="str">
        <f t="shared" si="3"/>
        <v>PPPPPPPPPPPPPPPPPPAP</v>
      </c>
      <c r="D126" s="64" t="s">
        <v>283</v>
      </c>
      <c r="E126" s="48">
        <v>786.1</v>
      </c>
      <c r="F126" s="41" t="s">
        <v>34</v>
      </c>
      <c r="G126" s="49">
        <v>1573.8</v>
      </c>
      <c r="H126" s="41" t="s">
        <v>34</v>
      </c>
      <c r="I126" s="43">
        <v>2.0020353644574498</v>
      </c>
      <c r="J126" s="48">
        <v>1054</v>
      </c>
      <c r="K126" s="41" t="s">
        <v>34</v>
      </c>
      <c r="L126" s="49">
        <v>1501.4</v>
      </c>
      <c r="M126" s="41" t="s">
        <v>34</v>
      </c>
      <c r="N126" s="43">
        <v>1.42447817836812</v>
      </c>
      <c r="O126" s="48">
        <v>2242.8000000000002</v>
      </c>
      <c r="P126" s="41" t="s">
        <v>34</v>
      </c>
      <c r="Q126" s="49">
        <v>950.5</v>
      </c>
      <c r="R126" s="41" t="s">
        <v>34</v>
      </c>
      <c r="S126" s="43">
        <v>-2.3596002104155702</v>
      </c>
      <c r="T126" s="48">
        <v>1742.6</v>
      </c>
      <c r="U126" s="41" t="s">
        <v>34</v>
      </c>
      <c r="V126" s="49">
        <v>1177.4000000000001</v>
      </c>
      <c r="W126" s="41" t="s">
        <v>34</v>
      </c>
      <c r="X126" s="43">
        <v>-1.48004076779344</v>
      </c>
      <c r="Y126" s="48">
        <v>1032.5</v>
      </c>
      <c r="Z126" s="41" t="s">
        <v>34</v>
      </c>
      <c r="AA126" s="49">
        <v>1039.9000000000001</v>
      </c>
      <c r="AB126" s="41" t="s">
        <v>34</v>
      </c>
      <c r="AC126" s="43">
        <v>1.0071670702179201</v>
      </c>
      <c r="AD126" s="42">
        <v>1235.5</v>
      </c>
      <c r="AE126" s="41" t="s">
        <v>34</v>
      </c>
      <c r="AF126" s="42">
        <v>533.20000000000005</v>
      </c>
      <c r="AG126" s="41" t="s">
        <v>34</v>
      </c>
      <c r="AH126" s="43">
        <v>-2.317141785</v>
      </c>
      <c r="AI126" s="44">
        <v>576.70000000000005</v>
      </c>
      <c r="AJ126" s="35" t="s">
        <v>34</v>
      </c>
      <c r="AK126" s="44">
        <v>2108.1</v>
      </c>
      <c r="AL126" s="35" t="s">
        <v>34</v>
      </c>
      <c r="AM126" s="35">
        <v>3.6554534420000002</v>
      </c>
      <c r="AN126" s="48">
        <v>2732.9</v>
      </c>
      <c r="AO126" s="41" t="s">
        <v>34</v>
      </c>
      <c r="AP126" s="49">
        <v>1873.1</v>
      </c>
      <c r="AQ126" s="41" t="s">
        <v>34</v>
      </c>
      <c r="AR126" s="43">
        <v>-1.4590251454807499</v>
      </c>
      <c r="AS126" s="48">
        <v>696.8</v>
      </c>
      <c r="AT126" s="41" t="s">
        <v>34</v>
      </c>
      <c r="AU126" s="49">
        <v>915.9</v>
      </c>
      <c r="AV126" s="41" t="s">
        <v>34</v>
      </c>
      <c r="AW126" s="43">
        <v>1.3144374282433999</v>
      </c>
      <c r="AX126" s="48">
        <v>339.8</v>
      </c>
      <c r="AY126" s="41" t="s">
        <v>35</v>
      </c>
      <c r="AZ126" s="49">
        <v>1243.3</v>
      </c>
      <c r="BA126" s="41" t="s">
        <v>34</v>
      </c>
      <c r="BB126" s="43">
        <v>3.6589170100058901</v>
      </c>
    </row>
    <row r="127" spans="1:54" s="35" customFormat="1" x14ac:dyDescent="0.25">
      <c r="A127" s="35" t="s">
        <v>268</v>
      </c>
      <c r="B127" s="34">
        <f t="shared" si="5"/>
        <v>402.91499999999996</v>
      </c>
      <c r="C127" s="34" t="str">
        <f t="shared" si="3"/>
        <v>APAPAPAPAPPAAPAPAPAP</v>
      </c>
      <c r="D127" s="64" t="s">
        <v>267</v>
      </c>
      <c r="E127" s="48">
        <v>163.25</v>
      </c>
      <c r="F127" s="41" t="s">
        <v>35</v>
      </c>
      <c r="G127" s="49">
        <v>1514.11</v>
      </c>
      <c r="H127" s="41" t="s">
        <v>34</v>
      </c>
      <c r="I127" s="43">
        <v>9.2747932618683002</v>
      </c>
      <c r="J127" s="48">
        <v>298.74</v>
      </c>
      <c r="K127" s="41" t="s">
        <v>35</v>
      </c>
      <c r="L127" s="49">
        <v>415.04</v>
      </c>
      <c r="M127" s="41" t="s">
        <v>34</v>
      </c>
      <c r="N127" s="43">
        <v>1.3893017339492499</v>
      </c>
      <c r="O127" s="48">
        <v>259.02</v>
      </c>
      <c r="P127" s="41" t="s">
        <v>35</v>
      </c>
      <c r="Q127" s="49">
        <v>491.99</v>
      </c>
      <c r="R127" s="41" t="s">
        <v>34</v>
      </c>
      <c r="S127" s="43">
        <v>1.8994286155509199</v>
      </c>
      <c r="T127" s="48">
        <v>164.01</v>
      </c>
      <c r="U127" s="41" t="s">
        <v>35</v>
      </c>
      <c r="V127" s="49">
        <v>379.99</v>
      </c>
      <c r="W127" s="41" t="s">
        <v>34</v>
      </c>
      <c r="X127" s="43">
        <v>2.3168709225047301</v>
      </c>
      <c r="Y127" s="48">
        <v>184.13</v>
      </c>
      <c r="Z127" s="41" t="s">
        <v>35</v>
      </c>
      <c r="AA127" s="49">
        <v>428.34</v>
      </c>
      <c r="AB127" s="41" t="s">
        <v>34</v>
      </c>
      <c r="AC127" s="43">
        <v>2.3262912072991901</v>
      </c>
      <c r="AD127" s="42">
        <v>360.91</v>
      </c>
      <c r="AE127" s="41" t="s">
        <v>34</v>
      </c>
      <c r="AF127" s="42">
        <v>212.56</v>
      </c>
      <c r="AG127" s="41" t="s">
        <v>35</v>
      </c>
      <c r="AH127" s="43">
        <v>-1.697920587</v>
      </c>
      <c r="AI127" s="44">
        <v>167.95</v>
      </c>
      <c r="AJ127" s="35" t="s">
        <v>35</v>
      </c>
      <c r="AK127" s="44">
        <v>529.70000000000005</v>
      </c>
      <c r="AL127" s="35" t="s">
        <v>34</v>
      </c>
      <c r="AM127" s="35">
        <v>3.1539148560000001</v>
      </c>
      <c r="AN127" s="48">
        <v>220.38</v>
      </c>
      <c r="AO127" s="41" t="s">
        <v>35</v>
      </c>
      <c r="AP127" s="49">
        <v>409.07</v>
      </c>
      <c r="AQ127" s="41" t="s">
        <v>34</v>
      </c>
      <c r="AR127" s="43">
        <v>1.8562029222252501</v>
      </c>
      <c r="AS127" s="48">
        <v>317.04000000000002</v>
      </c>
      <c r="AT127" s="41" t="s">
        <v>35</v>
      </c>
      <c r="AU127" s="49">
        <v>569.55999999999995</v>
      </c>
      <c r="AV127" s="41" t="s">
        <v>34</v>
      </c>
      <c r="AW127" s="43">
        <v>1.7964925561443299</v>
      </c>
      <c r="AX127" s="48">
        <v>245.75</v>
      </c>
      <c r="AY127" s="41" t="s">
        <v>35</v>
      </c>
      <c r="AZ127" s="49">
        <v>726.76</v>
      </c>
      <c r="BA127" s="41" t="s">
        <v>34</v>
      </c>
      <c r="BB127" s="43">
        <v>2.9573143438453702</v>
      </c>
    </row>
    <row r="128" spans="1:54" x14ac:dyDescent="0.25">
      <c r="A128" t="s">
        <v>269</v>
      </c>
      <c r="B128" s="3">
        <f t="shared" si="5"/>
        <v>58.125</v>
      </c>
      <c r="C128" s="3" t="str">
        <f t="shared" si="3"/>
        <v>AAAAAAAAAAAAAAAAAAAA</v>
      </c>
      <c r="D128" s="63" t="s">
        <v>267</v>
      </c>
      <c r="E128" s="68">
        <v>54.6</v>
      </c>
      <c r="F128" s="1" t="s">
        <v>35</v>
      </c>
      <c r="G128" s="69">
        <v>89.3</v>
      </c>
      <c r="H128" s="1" t="s">
        <v>35</v>
      </c>
      <c r="I128" s="2">
        <v>1.6355311355311399</v>
      </c>
      <c r="J128" s="68">
        <v>30.5</v>
      </c>
      <c r="K128" s="1" t="s">
        <v>35</v>
      </c>
      <c r="L128" s="69">
        <v>24.6</v>
      </c>
      <c r="M128" s="1" t="s">
        <v>35</v>
      </c>
      <c r="N128" s="2">
        <v>-1.2398373983739801</v>
      </c>
      <c r="O128" s="68">
        <v>37.700000000000003</v>
      </c>
      <c r="P128" s="1" t="s">
        <v>35</v>
      </c>
      <c r="Q128" s="69">
        <v>56.1</v>
      </c>
      <c r="R128" s="1" t="s">
        <v>35</v>
      </c>
      <c r="S128" s="2">
        <v>1.48806366047745</v>
      </c>
      <c r="T128" s="68">
        <v>131.19999999999999</v>
      </c>
      <c r="U128" s="1" t="s">
        <v>35</v>
      </c>
      <c r="V128" s="69">
        <v>88.1</v>
      </c>
      <c r="W128" s="1" t="s">
        <v>35</v>
      </c>
      <c r="X128" s="2">
        <v>-1.48921679909194</v>
      </c>
      <c r="Y128" s="68">
        <v>38.5</v>
      </c>
      <c r="Z128" s="1" t="s">
        <v>35</v>
      </c>
      <c r="AA128" s="69">
        <v>30</v>
      </c>
      <c r="AB128" s="1" t="s">
        <v>35</v>
      </c>
      <c r="AC128" s="2">
        <v>-1.2833333333333301</v>
      </c>
      <c r="AD128" s="15">
        <v>57.4</v>
      </c>
      <c r="AE128" s="1" t="s">
        <v>35</v>
      </c>
      <c r="AF128" s="15">
        <v>26.8</v>
      </c>
      <c r="AG128" s="1" t="s">
        <v>35</v>
      </c>
      <c r="AH128" s="2">
        <v>-2.1417910450000002</v>
      </c>
      <c r="AI128" s="13">
        <v>66.599999999999994</v>
      </c>
      <c r="AJ128" t="s">
        <v>35</v>
      </c>
      <c r="AK128" s="13">
        <v>52.8</v>
      </c>
      <c r="AL128" t="s">
        <v>35</v>
      </c>
      <c r="AM128">
        <v>-1.261363636</v>
      </c>
      <c r="AN128" s="68">
        <v>50.2</v>
      </c>
      <c r="AO128" s="1" t="s">
        <v>35</v>
      </c>
      <c r="AP128" s="69">
        <v>14.9</v>
      </c>
      <c r="AQ128" s="1" t="s">
        <v>35</v>
      </c>
      <c r="AR128" s="2">
        <v>-3.3691275167785202</v>
      </c>
      <c r="AS128" s="68">
        <v>96.1</v>
      </c>
      <c r="AT128" s="1" t="s">
        <v>35</v>
      </c>
      <c r="AU128" s="69">
        <v>71</v>
      </c>
      <c r="AV128" s="1" t="s">
        <v>35</v>
      </c>
      <c r="AW128" s="2">
        <v>-1.35352112676056</v>
      </c>
      <c r="AX128" s="68">
        <v>78.5</v>
      </c>
      <c r="AY128" s="1" t="s">
        <v>35</v>
      </c>
      <c r="AZ128" s="69">
        <v>67.599999999999994</v>
      </c>
      <c r="BA128" s="1" t="s">
        <v>35</v>
      </c>
      <c r="BB128" s="2">
        <v>-1.1612426035503001</v>
      </c>
    </row>
    <row r="129" spans="1:54" x14ac:dyDescent="0.25">
      <c r="A129" t="s">
        <v>215</v>
      </c>
      <c r="B129" s="3">
        <f t="shared" si="5"/>
        <v>1066.0149999999999</v>
      </c>
      <c r="C129" s="3" t="str">
        <f t="shared" si="3"/>
        <v>PPPPPPPPPPPPPPPPPPPP</v>
      </c>
      <c r="D129" s="63" t="s">
        <v>214</v>
      </c>
      <c r="E129" s="68">
        <v>1008.4</v>
      </c>
      <c r="F129" s="1" t="s">
        <v>34</v>
      </c>
      <c r="G129" s="69">
        <v>1599.9</v>
      </c>
      <c r="H129" s="1" t="s">
        <v>34</v>
      </c>
      <c r="I129" s="2">
        <v>1.58657278857596</v>
      </c>
      <c r="J129" s="68">
        <v>1062.0999999999999</v>
      </c>
      <c r="K129" s="1" t="s">
        <v>34</v>
      </c>
      <c r="L129" s="69">
        <v>1219</v>
      </c>
      <c r="M129" s="1" t="s">
        <v>34</v>
      </c>
      <c r="N129" s="2">
        <v>1.14772620280576</v>
      </c>
      <c r="O129" s="68">
        <v>870.4</v>
      </c>
      <c r="P129" s="1" t="s">
        <v>34</v>
      </c>
      <c r="Q129" s="69">
        <v>871.8</v>
      </c>
      <c r="R129" s="1" t="s">
        <v>34</v>
      </c>
      <c r="S129" s="2">
        <v>1.0016084558823499</v>
      </c>
      <c r="T129" s="68">
        <v>1346.8</v>
      </c>
      <c r="U129" s="1" t="s">
        <v>34</v>
      </c>
      <c r="V129" s="69">
        <v>1201.3</v>
      </c>
      <c r="W129" s="1" t="s">
        <v>34</v>
      </c>
      <c r="X129" s="2">
        <v>-1.12111878797969</v>
      </c>
      <c r="Y129" s="68">
        <v>658.6</v>
      </c>
      <c r="Z129" s="1" t="s">
        <v>34</v>
      </c>
      <c r="AA129" s="69">
        <v>1852.7</v>
      </c>
      <c r="AB129" s="1" t="s">
        <v>34</v>
      </c>
      <c r="AC129" s="2">
        <v>2.8130883692681401</v>
      </c>
      <c r="AD129" s="15">
        <v>994.7</v>
      </c>
      <c r="AE129" s="1" t="s">
        <v>34</v>
      </c>
      <c r="AF129" s="15">
        <v>831</v>
      </c>
      <c r="AG129" s="1" t="s">
        <v>34</v>
      </c>
      <c r="AH129" s="2">
        <v>-1.1969915760000001</v>
      </c>
      <c r="AI129" s="13">
        <v>1037.3</v>
      </c>
      <c r="AJ129" t="s">
        <v>34</v>
      </c>
      <c r="AK129" s="13">
        <v>903.7</v>
      </c>
      <c r="AL129" t="s">
        <v>34</v>
      </c>
      <c r="AM129">
        <v>-1.1478366710000001</v>
      </c>
      <c r="AN129" s="68">
        <v>878.4</v>
      </c>
      <c r="AO129" s="1" t="s">
        <v>34</v>
      </c>
      <c r="AP129" s="69">
        <v>717.7</v>
      </c>
      <c r="AQ129" s="1" t="s">
        <v>34</v>
      </c>
      <c r="AR129" s="2">
        <v>-1.2239097115786499</v>
      </c>
      <c r="AS129" s="68">
        <v>902.6</v>
      </c>
      <c r="AT129" s="1" t="s">
        <v>34</v>
      </c>
      <c r="AU129" s="69">
        <v>1109</v>
      </c>
      <c r="AV129" s="1" t="s">
        <v>34</v>
      </c>
      <c r="AW129" s="2">
        <v>1.22867272324396</v>
      </c>
      <c r="AX129" s="68">
        <v>835.8</v>
      </c>
      <c r="AY129" s="1" t="s">
        <v>34</v>
      </c>
      <c r="AZ129" s="69">
        <v>1419.1</v>
      </c>
      <c r="BA129" s="1" t="s">
        <v>34</v>
      </c>
      <c r="BB129" s="2">
        <v>1.6978942330701099</v>
      </c>
    </row>
    <row r="130" spans="1:54" s="35" customFormat="1" x14ac:dyDescent="0.25">
      <c r="A130" s="35" t="s">
        <v>216</v>
      </c>
      <c r="B130" s="34">
        <f t="shared" si="5"/>
        <v>1294.0999999999999</v>
      </c>
      <c r="C130" s="34" t="str">
        <f t="shared" si="3"/>
        <v>PPPPPPPPPPPPPPPPPPPP</v>
      </c>
      <c r="D130" s="64" t="s">
        <v>214</v>
      </c>
      <c r="E130" s="48">
        <v>1045.7</v>
      </c>
      <c r="F130" s="41" t="s">
        <v>34</v>
      </c>
      <c r="G130" s="49">
        <v>1369.6</v>
      </c>
      <c r="H130" s="41" t="s">
        <v>34</v>
      </c>
      <c r="I130" s="43">
        <v>1.3097446686430101</v>
      </c>
      <c r="J130" s="48">
        <v>1296.7</v>
      </c>
      <c r="K130" s="41" t="s">
        <v>34</v>
      </c>
      <c r="L130" s="49">
        <v>1371.8</v>
      </c>
      <c r="M130" s="41" t="s">
        <v>34</v>
      </c>
      <c r="N130" s="43">
        <v>1.0579162489396201</v>
      </c>
      <c r="O130" s="48">
        <v>1496.8</v>
      </c>
      <c r="P130" s="41" t="s">
        <v>34</v>
      </c>
      <c r="Q130" s="49">
        <v>1051.2</v>
      </c>
      <c r="R130" s="41" t="s">
        <v>34</v>
      </c>
      <c r="S130" s="43">
        <v>-1.42389649923897</v>
      </c>
      <c r="T130" s="48">
        <v>1295</v>
      </c>
      <c r="U130" s="41" t="s">
        <v>34</v>
      </c>
      <c r="V130" s="49">
        <v>1252.5</v>
      </c>
      <c r="W130" s="41" t="s">
        <v>34</v>
      </c>
      <c r="X130" s="43">
        <v>-1.03393213572854</v>
      </c>
      <c r="Y130" s="48">
        <v>1057.5</v>
      </c>
      <c r="Z130" s="41" t="s">
        <v>34</v>
      </c>
      <c r="AA130" s="49">
        <v>2051.5</v>
      </c>
      <c r="AB130" s="41" t="s">
        <v>34</v>
      </c>
      <c r="AC130" s="43">
        <v>1.9399527186761201</v>
      </c>
      <c r="AD130" s="42">
        <v>1106.5</v>
      </c>
      <c r="AE130" s="41" t="s">
        <v>34</v>
      </c>
      <c r="AF130" s="42">
        <v>1464.7</v>
      </c>
      <c r="AG130" s="41" t="s">
        <v>34</v>
      </c>
      <c r="AH130" s="43">
        <v>1.3237234520000001</v>
      </c>
      <c r="AI130" s="44">
        <v>1439.5</v>
      </c>
      <c r="AJ130" s="35" t="s">
        <v>34</v>
      </c>
      <c r="AK130" s="44">
        <v>1217.2</v>
      </c>
      <c r="AL130" s="35" t="s">
        <v>34</v>
      </c>
      <c r="AM130" s="35">
        <v>-1.1826322709999999</v>
      </c>
      <c r="AN130" s="48">
        <v>1478.8</v>
      </c>
      <c r="AO130" s="41" t="s">
        <v>34</v>
      </c>
      <c r="AP130" s="49">
        <v>1077.4000000000001</v>
      </c>
      <c r="AQ130" s="41" t="s">
        <v>34</v>
      </c>
      <c r="AR130" s="43">
        <v>-1.3725635789864501</v>
      </c>
      <c r="AS130" s="48">
        <v>828.1</v>
      </c>
      <c r="AT130" s="41" t="s">
        <v>34</v>
      </c>
      <c r="AU130" s="49">
        <v>762.8</v>
      </c>
      <c r="AV130" s="41" t="s">
        <v>34</v>
      </c>
      <c r="AW130" s="43">
        <v>-1.08560566334557</v>
      </c>
      <c r="AX130" s="48">
        <v>1257.5</v>
      </c>
      <c r="AY130" s="41" t="s">
        <v>34</v>
      </c>
      <c r="AZ130" s="49">
        <v>1961.2</v>
      </c>
      <c r="BA130" s="41" t="s">
        <v>34</v>
      </c>
      <c r="BB130" s="43">
        <v>1.5596023856858801</v>
      </c>
    </row>
    <row r="131" spans="1:54" s="35" customFormat="1" x14ac:dyDescent="0.25">
      <c r="A131" s="35" t="s">
        <v>167</v>
      </c>
      <c r="B131" s="34">
        <f t="shared" si="5"/>
        <v>1641.9450000000002</v>
      </c>
      <c r="C131" s="34" t="str">
        <f t="shared" si="3"/>
        <v>PPPPPPPPPPPPPPPPPPPP</v>
      </c>
      <c r="D131" s="64" t="s">
        <v>166</v>
      </c>
      <c r="E131" s="48">
        <v>1433.8</v>
      </c>
      <c r="F131" s="41" t="s">
        <v>34</v>
      </c>
      <c r="G131" s="49">
        <v>1462.6</v>
      </c>
      <c r="H131" s="41" t="s">
        <v>34</v>
      </c>
      <c r="I131" s="43">
        <v>1.0200864834704999</v>
      </c>
      <c r="J131" s="48">
        <v>2622.3</v>
      </c>
      <c r="K131" s="41" t="s">
        <v>34</v>
      </c>
      <c r="L131" s="49">
        <v>1708.3</v>
      </c>
      <c r="M131" s="41" t="s">
        <v>34</v>
      </c>
      <c r="N131" s="43">
        <v>-1.5350348299479</v>
      </c>
      <c r="O131" s="48">
        <v>1989.5</v>
      </c>
      <c r="P131" s="41" t="s">
        <v>34</v>
      </c>
      <c r="Q131" s="49">
        <v>1235.3</v>
      </c>
      <c r="R131" s="41" t="s">
        <v>34</v>
      </c>
      <c r="S131" s="43">
        <v>-1.6105399498097599</v>
      </c>
      <c r="T131" s="48">
        <v>2164</v>
      </c>
      <c r="U131" s="41" t="s">
        <v>34</v>
      </c>
      <c r="V131" s="49">
        <v>944.1</v>
      </c>
      <c r="W131" s="41" t="s">
        <v>34</v>
      </c>
      <c r="X131" s="43">
        <v>-2.29213007096706</v>
      </c>
      <c r="Y131" s="48">
        <v>2222.5</v>
      </c>
      <c r="Z131" s="41" t="s">
        <v>34</v>
      </c>
      <c r="AA131" s="49">
        <v>1315.9</v>
      </c>
      <c r="AB131" s="41" t="s">
        <v>34</v>
      </c>
      <c r="AC131" s="43">
        <v>-1.68895812751729</v>
      </c>
      <c r="AD131" s="42">
        <v>1476.9</v>
      </c>
      <c r="AE131" s="41" t="s">
        <v>34</v>
      </c>
      <c r="AF131" s="42">
        <v>1798.1</v>
      </c>
      <c r="AG131" s="41" t="s">
        <v>34</v>
      </c>
      <c r="AH131" s="43">
        <v>1.2174825650000001</v>
      </c>
      <c r="AI131" s="44">
        <v>2080.6</v>
      </c>
      <c r="AJ131" s="35" t="s">
        <v>34</v>
      </c>
      <c r="AK131" s="44">
        <v>1150.2</v>
      </c>
      <c r="AL131" s="35" t="s">
        <v>34</v>
      </c>
      <c r="AM131" s="35">
        <v>-1.8089028</v>
      </c>
      <c r="AN131" s="48">
        <v>2346.9</v>
      </c>
      <c r="AO131" s="41" t="s">
        <v>34</v>
      </c>
      <c r="AP131" s="49">
        <v>737.2</v>
      </c>
      <c r="AQ131" s="41" t="s">
        <v>34</v>
      </c>
      <c r="AR131" s="43">
        <v>-3.1835322843190501</v>
      </c>
      <c r="AS131" s="48">
        <v>2054.8000000000002</v>
      </c>
      <c r="AT131" s="41" t="s">
        <v>34</v>
      </c>
      <c r="AU131" s="49">
        <v>959.9</v>
      </c>
      <c r="AV131" s="41" t="s">
        <v>34</v>
      </c>
      <c r="AW131" s="43">
        <v>-2.1406396499635401</v>
      </c>
      <c r="AX131" s="48">
        <v>1843.2</v>
      </c>
      <c r="AY131" s="41" t="s">
        <v>34</v>
      </c>
      <c r="AZ131" s="49">
        <v>1292.8</v>
      </c>
      <c r="BA131" s="41" t="s">
        <v>34</v>
      </c>
      <c r="BB131" s="43">
        <v>-1.4257425742574299</v>
      </c>
    </row>
    <row r="132" spans="1:54" s="35" customFormat="1" x14ac:dyDescent="0.25">
      <c r="A132" s="35" t="s">
        <v>81</v>
      </c>
      <c r="B132" s="34">
        <f t="shared" si="5"/>
        <v>4237.8899999999994</v>
      </c>
      <c r="C132" s="34" t="str">
        <f t="shared" si="3"/>
        <v>PPPPPPPPPPPPPPPPAPPP</v>
      </c>
      <c r="D132" s="64" t="s">
        <v>80</v>
      </c>
      <c r="E132" s="48">
        <v>682.2</v>
      </c>
      <c r="F132" s="41" t="s">
        <v>34</v>
      </c>
      <c r="G132" s="49">
        <v>9070.9</v>
      </c>
      <c r="H132" s="41" t="s">
        <v>34</v>
      </c>
      <c r="I132" s="43">
        <v>13.2965406039285</v>
      </c>
      <c r="J132" s="48">
        <v>1050.3</v>
      </c>
      <c r="K132" s="41" t="s">
        <v>34</v>
      </c>
      <c r="L132" s="49">
        <v>6129.9</v>
      </c>
      <c r="M132" s="41" t="s">
        <v>34</v>
      </c>
      <c r="N132" s="43">
        <v>5.8363324764352997</v>
      </c>
      <c r="O132" s="48">
        <v>1097</v>
      </c>
      <c r="P132" s="41" t="s">
        <v>34</v>
      </c>
      <c r="Q132" s="49">
        <v>5145.7</v>
      </c>
      <c r="R132" s="41" t="s">
        <v>34</v>
      </c>
      <c r="S132" s="43">
        <v>4.6907019143117603</v>
      </c>
      <c r="T132" s="48">
        <v>1211.3</v>
      </c>
      <c r="U132" s="41" t="s">
        <v>34</v>
      </c>
      <c r="V132" s="49">
        <v>8300.2000000000007</v>
      </c>
      <c r="W132" s="41" t="s">
        <v>34</v>
      </c>
      <c r="X132" s="43">
        <v>6.85230743828944</v>
      </c>
      <c r="Y132" s="48">
        <v>843</v>
      </c>
      <c r="Z132" s="41" t="s">
        <v>34</v>
      </c>
      <c r="AA132" s="49">
        <v>7471.3</v>
      </c>
      <c r="AB132" s="41" t="s">
        <v>34</v>
      </c>
      <c r="AC132" s="43">
        <v>8.8627520759193406</v>
      </c>
      <c r="AD132" s="42">
        <v>8291.6</v>
      </c>
      <c r="AE132" s="41" t="s">
        <v>34</v>
      </c>
      <c r="AF132" s="42">
        <v>628.4</v>
      </c>
      <c r="AG132" s="41" t="s">
        <v>34</v>
      </c>
      <c r="AH132" s="43">
        <v>-13.19478039</v>
      </c>
      <c r="AI132" s="44">
        <v>891.7</v>
      </c>
      <c r="AJ132" s="35" t="s">
        <v>34</v>
      </c>
      <c r="AK132" s="44">
        <v>7892.9</v>
      </c>
      <c r="AL132" s="35" t="s">
        <v>34</v>
      </c>
      <c r="AM132" s="35">
        <v>8.8515195690000006</v>
      </c>
      <c r="AN132" s="48">
        <v>1075.3</v>
      </c>
      <c r="AO132" s="41" t="s">
        <v>34</v>
      </c>
      <c r="AP132" s="49">
        <v>7250.9</v>
      </c>
      <c r="AQ132" s="41" t="s">
        <v>34</v>
      </c>
      <c r="AR132" s="43">
        <v>6.7431414488979797</v>
      </c>
      <c r="AS132" s="48">
        <v>929.5</v>
      </c>
      <c r="AT132" s="41" t="s">
        <v>35</v>
      </c>
      <c r="AU132" s="49">
        <v>9074.9</v>
      </c>
      <c r="AV132" s="41" t="s">
        <v>34</v>
      </c>
      <c r="AW132" s="43">
        <v>9.7632060247444894</v>
      </c>
      <c r="AX132" s="48">
        <v>951.9</v>
      </c>
      <c r="AY132" s="41" t="s">
        <v>34</v>
      </c>
      <c r="AZ132" s="49">
        <v>6768.9</v>
      </c>
      <c r="BA132" s="41" t="s">
        <v>34</v>
      </c>
      <c r="BB132" s="43">
        <v>7.11093602269146</v>
      </c>
    </row>
    <row r="133" spans="1:54" x14ac:dyDescent="0.25">
      <c r="A133" t="s">
        <v>82</v>
      </c>
      <c r="B133" s="3">
        <f t="shared" si="5"/>
        <v>270.46799999999996</v>
      </c>
      <c r="C133" s="3" t="str">
        <f t="shared" ref="C133:C196" si="6">CONCATENATE(F133,H133,K133,M133,P133,R133,U133,W133,Z133,AB133,AE133,AG133,AJ133,AL133,AO133,AQ133,AT133,AV133,AY133,BA133)</f>
        <v>AAAAAPAAMAPAAAAMAPAA</v>
      </c>
      <c r="D133" s="63" t="s">
        <v>80</v>
      </c>
      <c r="E133" s="68">
        <v>389.14</v>
      </c>
      <c r="F133" s="1" t="s">
        <v>35</v>
      </c>
      <c r="G133" s="69">
        <v>31.09</v>
      </c>
      <c r="H133" s="1" t="s">
        <v>35</v>
      </c>
      <c r="I133" s="2">
        <v>-12.5165648118366</v>
      </c>
      <c r="J133" s="68">
        <v>409.83</v>
      </c>
      <c r="K133" s="1" t="s">
        <v>35</v>
      </c>
      <c r="L133" s="69">
        <v>257.86</v>
      </c>
      <c r="M133" s="1" t="s">
        <v>35</v>
      </c>
      <c r="N133" s="2">
        <v>-1.58935081051733</v>
      </c>
      <c r="O133" s="68">
        <v>371.82</v>
      </c>
      <c r="P133" s="1" t="s">
        <v>35</v>
      </c>
      <c r="Q133" s="69">
        <v>150.36000000000001</v>
      </c>
      <c r="R133" s="1" t="s">
        <v>34</v>
      </c>
      <c r="S133" s="2">
        <v>-2.4728651237031101</v>
      </c>
      <c r="T133" s="68">
        <v>183.68</v>
      </c>
      <c r="U133" s="1" t="s">
        <v>35</v>
      </c>
      <c r="V133" s="69">
        <v>87.61</v>
      </c>
      <c r="W133" s="1" t="s">
        <v>35</v>
      </c>
      <c r="X133" s="2">
        <v>-2.0965643191416499</v>
      </c>
      <c r="Y133" s="68">
        <v>224.28</v>
      </c>
      <c r="Z133" s="1" t="s">
        <v>39</v>
      </c>
      <c r="AA133" s="69">
        <v>249.9</v>
      </c>
      <c r="AB133" s="1" t="s">
        <v>35</v>
      </c>
      <c r="AC133" s="2">
        <v>1.1142322097378301</v>
      </c>
      <c r="AD133" s="15">
        <v>403.62</v>
      </c>
      <c r="AE133" s="1" t="s">
        <v>34</v>
      </c>
      <c r="AF133" s="15">
        <v>210.68</v>
      </c>
      <c r="AG133" s="1" t="s">
        <v>35</v>
      </c>
      <c r="AH133" s="2">
        <v>-1.915796469</v>
      </c>
      <c r="AI133" s="13">
        <v>234.24</v>
      </c>
      <c r="AJ133" t="s">
        <v>35</v>
      </c>
      <c r="AK133" s="13">
        <v>93.5</v>
      </c>
      <c r="AL133" t="s">
        <v>35</v>
      </c>
      <c r="AM133">
        <v>-2.505240642</v>
      </c>
      <c r="AN133" s="68">
        <v>377.28</v>
      </c>
      <c r="AO133" s="1" t="s">
        <v>35</v>
      </c>
      <c r="AP133" s="69">
        <v>187.15</v>
      </c>
      <c r="AQ133" s="1" t="s">
        <v>39</v>
      </c>
      <c r="AR133" s="2">
        <v>-2.0159230563718902</v>
      </c>
      <c r="AS133" s="68">
        <v>422.54</v>
      </c>
      <c r="AT133" s="1" t="s">
        <v>35</v>
      </c>
      <c r="AU133" s="69">
        <v>256.35000000000002</v>
      </c>
      <c r="AV133" s="1" t="s">
        <v>34</v>
      </c>
      <c r="AW133" s="2">
        <v>-1.648293348937</v>
      </c>
      <c r="AX133" s="68">
        <v>442.94</v>
      </c>
      <c r="AY133" s="1" t="s">
        <v>35</v>
      </c>
      <c r="AZ133" s="69">
        <v>425.49</v>
      </c>
      <c r="BA133" s="1" t="s">
        <v>35</v>
      </c>
      <c r="BB133" s="2">
        <v>-1.0410115396366499</v>
      </c>
    </row>
    <row r="134" spans="1:54" s="35" customFormat="1" x14ac:dyDescent="0.25">
      <c r="A134" s="35" t="s">
        <v>234</v>
      </c>
      <c r="B134" s="34">
        <f t="shared" ref="B134:B165" si="7">AVERAGE(E134, G134,J134,L134,O134,Q134,T134,V134,Y134,AA134,AD134,AF134,AI134,AK134,AN134,AP134,AS134,AU134,AX134,AZ134)</f>
        <v>6084.2849999999999</v>
      </c>
      <c r="C134" s="34" t="str">
        <f t="shared" si="6"/>
        <v>PPPPPPPPPPPPPPPPPPPP</v>
      </c>
      <c r="D134" s="64" t="s">
        <v>233</v>
      </c>
      <c r="E134" s="48">
        <v>3412.4</v>
      </c>
      <c r="F134" s="41" t="s">
        <v>34</v>
      </c>
      <c r="G134" s="49">
        <v>10054.9</v>
      </c>
      <c r="H134" s="41" t="s">
        <v>34</v>
      </c>
      <c r="I134" s="43">
        <v>2.94657718907514</v>
      </c>
      <c r="J134" s="48">
        <v>3932.2</v>
      </c>
      <c r="K134" s="41" t="s">
        <v>34</v>
      </c>
      <c r="L134" s="49">
        <v>8299.2999999999993</v>
      </c>
      <c r="M134" s="41" t="s">
        <v>34</v>
      </c>
      <c r="N134" s="43">
        <v>2.11059966431006</v>
      </c>
      <c r="O134" s="48">
        <v>3246.4</v>
      </c>
      <c r="P134" s="41" t="s">
        <v>34</v>
      </c>
      <c r="Q134" s="49">
        <v>5049.8999999999996</v>
      </c>
      <c r="R134" s="41" t="s">
        <v>34</v>
      </c>
      <c r="S134" s="43">
        <v>1.55553844258255</v>
      </c>
      <c r="T134" s="48">
        <v>3416.5</v>
      </c>
      <c r="U134" s="41" t="s">
        <v>34</v>
      </c>
      <c r="V134" s="49">
        <v>7613.6</v>
      </c>
      <c r="W134" s="41" t="s">
        <v>34</v>
      </c>
      <c r="X134" s="43">
        <v>2.2284794380213699</v>
      </c>
      <c r="Y134" s="48">
        <v>3482.1</v>
      </c>
      <c r="Z134" s="41" t="s">
        <v>34</v>
      </c>
      <c r="AA134" s="49">
        <v>7227.7</v>
      </c>
      <c r="AB134" s="41" t="s">
        <v>34</v>
      </c>
      <c r="AC134" s="43">
        <v>2.0756727262284298</v>
      </c>
      <c r="AD134" s="42">
        <v>10637.3</v>
      </c>
      <c r="AE134" s="41" t="s">
        <v>34</v>
      </c>
      <c r="AF134" s="42">
        <v>4157.3</v>
      </c>
      <c r="AG134" s="41" t="s">
        <v>34</v>
      </c>
      <c r="AH134" s="43">
        <v>-2.558703967</v>
      </c>
      <c r="AI134" s="44">
        <v>4161.2</v>
      </c>
      <c r="AJ134" s="35" t="s">
        <v>34</v>
      </c>
      <c r="AK134" s="44">
        <v>8493.4</v>
      </c>
      <c r="AL134" s="35" t="s">
        <v>34</v>
      </c>
      <c r="AM134" s="35">
        <v>2.0410939149999998</v>
      </c>
      <c r="AN134" s="48">
        <v>4689.3</v>
      </c>
      <c r="AO134" s="41" t="s">
        <v>34</v>
      </c>
      <c r="AP134" s="49">
        <v>10254.299999999999</v>
      </c>
      <c r="AQ134" s="41" t="s">
        <v>34</v>
      </c>
      <c r="AR134" s="43">
        <v>2.18674429019257</v>
      </c>
      <c r="AS134" s="48">
        <v>4034.3</v>
      </c>
      <c r="AT134" s="41" t="s">
        <v>34</v>
      </c>
      <c r="AU134" s="49">
        <v>8173.2</v>
      </c>
      <c r="AV134" s="41" t="s">
        <v>34</v>
      </c>
      <c r="AW134" s="43">
        <v>2.0259276702278002</v>
      </c>
      <c r="AX134" s="48">
        <v>4133.1000000000004</v>
      </c>
      <c r="AY134" s="41" t="s">
        <v>34</v>
      </c>
      <c r="AZ134" s="49">
        <v>7217.3</v>
      </c>
      <c r="BA134" s="41" t="s">
        <v>34</v>
      </c>
      <c r="BB134" s="43">
        <v>1.7462195446517099</v>
      </c>
    </row>
    <row r="135" spans="1:54" s="35" customFormat="1" x14ac:dyDescent="0.25">
      <c r="A135" s="35" t="s">
        <v>204</v>
      </c>
      <c r="B135" s="34">
        <f t="shared" si="7"/>
        <v>21.581000000000003</v>
      </c>
      <c r="C135" s="34" t="str">
        <f t="shared" si="6"/>
        <v>AAAAAAAAAAAAAAAAAAAA</v>
      </c>
      <c r="D135" s="64" t="s">
        <v>203</v>
      </c>
      <c r="E135" s="48">
        <v>19.2</v>
      </c>
      <c r="F135" s="41" t="s">
        <v>35</v>
      </c>
      <c r="G135" s="49">
        <v>10.199999999999999</v>
      </c>
      <c r="H135" s="41" t="s">
        <v>35</v>
      </c>
      <c r="I135" s="43">
        <v>-1.8823529411764699</v>
      </c>
      <c r="J135" s="48">
        <v>36.799999999999997</v>
      </c>
      <c r="K135" s="41" t="s">
        <v>35</v>
      </c>
      <c r="L135" s="49">
        <v>15.7</v>
      </c>
      <c r="M135" s="41" t="s">
        <v>35</v>
      </c>
      <c r="N135" s="43">
        <v>-2.3439490445859898</v>
      </c>
      <c r="O135" s="48">
        <v>18.7</v>
      </c>
      <c r="P135" s="41" t="s">
        <v>35</v>
      </c>
      <c r="Q135" s="49">
        <v>23.6</v>
      </c>
      <c r="R135" s="41" t="s">
        <v>35</v>
      </c>
      <c r="S135" s="43">
        <v>1.2620320855614999</v>
      </c>
      <c r="T135" s="48">
        <v>22.8</v>
      </c>
      <c r="U135" s="41" t="s">
        <v>35</v>
      </c>
      <c r="V135" s="49">
        <v>10.1</v>
      </c>
      <c r="W135" s="41" t="s">
        <v>35</v>
      </c>
      <c r="X135" s="43">
        <v>-2.2574257425742599</v>
      </c>
      <c r="Y135" s="48">
        <v>23.4</v>
      </c>
      <c r="Z135" s="41" t="s">
        <v>35</v>
      </c>
      <c r="AA135" s="49">
        <v>7.06</v>
      </c>
      <c r="AB135" s="41" t="s">
        <v>35</v>
      </c>
      <c r="AC135" s="43">
        <v>-3.3144475920679901</v>
      </c>
      <c r="AD135" s="42">
        <v>72.5</v>
      </c>
      <c r="AE135" s="41" t="s">
        <v>35</v>
      </c>
      <c r="AF135" s="42">
        <v>28.3</v>
      </c>
      <c r="AG135" s="41" t="s">
        <v>35</v>
      </c>
      <c r="AH135" s="43">
        <v>-2.5618374560000001</v>
      </c>
      <c r="AI135" s="44">
        <v>21.2</v>
      </c>
      <c r="AJ135" s="35" t="s">
        <v>35</v>
      </c>
      <c r="AK135" s="44">
        <v>10.5</v>
      </c>
      <c r="AL135" s="35" t="s">
        <v>35</v>
      </c>
      <c r="AM135" s="35">
        <v>-2.0190476190000002</v>
      </c>
      <c r="AN135" s="48">
        <v>29.3</v>
      </c>
      <c r="AO135" s="41" t="s">
        <v>35</v>
      </c>
      <c r="AP135" s="49">
        <v>11.3</v>
      </c>
      <c r="AQ135" s="41" t="s">
        <v>35</v>
      </c>
      <c r="AR135" s="43">
        <v>-2.5929203539822998</v>
      </c>
      <c r="AS135" s="48">
        <v>24</v>
      </c>
      <c r="AT135" s="41" t="s">
        <v>35</v>
      </c>
      <c r="AU135" s="49">
        <v>15.6</v>
      </c>
      <c r="AV135" s="41" t="s">
        <v>35</v>
      </c>
      <c r="AW135" s="43">
        <v>-1.5384615384615401</v>
      </c>
      <c r="AX135" s="48">
        <v>22.2</v>
      </c>
      <c r="AY135" s="41" t="s">
        <v>35</v>
      </c>
      <c r="AZ135" s="49">
        <v>9.16</v>
      </c>
      <c r="BA135" s="41" t="s">
        <v>35</v>
      </c>
      <c r="BB135" s="43">
        <v>-2.4235807860262</v>
      </c>
    </row>
    <row r="136" spans="1:54" s="35" customFormat="1" x14ac:dyDescent="0.25">
      <c r="A136" s="35" t="s">
        <v>286</v>
      </c>
      <c r="B136" s="34">
        <f t="shared" si="7"/>
        <v>478.27999999999992</v>
      </c>
      <c r="C136" s="34" t="str">
        <f t="shared" si="6"/>
        <v>PPMPPPPPPPPPPPPPPPPP</v>
      </c>
      <c r="D136" s="64" t="s">
        <v>285</v>
      </c>
      <c r="E136" s="48">
        <v>360.4</v>
      </c>
      <c r="F136" s="41" t="s">
        <v>34</v>
      </c>
      <c r="G136" s="49">
        <v>736.1</v>
      </c>
      <c r="H136" s="41" t="s">
        <v>34</v>
      </c>
      <c r="I136" s="43">
        <v>2.04245283018868</v>
      </c>
      <c r="J136" s="48">
        <v>495.9</v>
      </c>
      <c r="K136" s="41" t="s">
        <v>39</v>
      </c>
      <c r="L136" s="49">
        <v>452.1</v>
      </c>
      <c r="M136" s="41" t="s">
        <v>34</v>
      </c>
      <c r="N136" s="43">
        <v>-1.0968812209688099</v>
      </c>
      <c r="O136" s="48">
        <v>409</v>
      </c>
      <c r="P136" s="41" t="s">
        <v>34</v>
      </c>
      <c r="Q136" s="49">
        <v>410.2</v>
      </c>
      <c r="R136" s="41" t="s">
        <v>34</v>
      </c>
      <c r="S136" s="43">
        <v>1.0029339853300701</v>
      </c>
      <c r="T136" s="48">
        <v>515</v>
      </c>
      <c r="U136" s="41" t="s">
        <v>34</v>
      </c>
      <c r="V136" s="49">
        <v>360.9</v>
      </c>
      <c r="W136" s="41" t="s">
        <v>34</v>
      </c>
      <c r="X136" s="43">
        <v>-1.4269880853421999</v>
      </c>
      <c r="Y136" s="48">
        <v>405.8</v>
      </c>
      <c r="Z136" s="41" t="s">
        <v>34</v>
      </c>
      <c r="AA136" s="49">
        <v>372.2</v>
      </c>
      <c r="AB136" s="41" t="s">
        <v>34</v>
      </c>
      <c r="AC136" s="43">
        <v>-1.09027404621171</v>
      </c>
      <c r="AD136" s="42">
        <v>455.3</v>
      </c>
      <c r="AE136" s="41" t="s">
        <v>34</v>
      </c>
      <c r="AF136" s="42">
        <v>581.4</v>
      </c>
      <c r="AG136" s="41" t="s">
        <v>34</v>
      </c>
      <c r="AH136" s="43">
        <v>1.276960246</v>
      </c>
      <c r="AI136" s="44">
        <v>665.8</v>
      </c>
      <c r="AJ136" s="35" t="s">
        <v>34</v>
      </c>
      <c r="AK136" s="44">
        <v>257.89999999999998</v>
      </c>
      <c r="AL136" s="35" t="s">
        <v>34</v>
      </c>
      <c r="AM136" s="35">
        <v>-2.581620783</v>
      </c>
      <c r="AN136" s="48">
        <v>616.9</v>
      </c>
      <c r="AO136" s="41" t="s">
        <v>34</v>
      </c>
      <c r="AP136" s="49">
        <v>197.7</v>
      </c>
      <c r="AQ136" s="41" t="s">
        <v>34</v>
      </c>
      <c r="AR136" s="43">
        <v>-3.1203844208396601</v>
      </c>
      <c r="AS136" s="48">
        <v>652.70000000000005</v>
      </c>
      <c r="AT136" s="41" t="s">
        <v>34</v>
      </c>
      <c r="AU136" s="49">
        <v>502.4</v>
      </c>
      <c r="AV136" s="41" t="s">
        <v>34</v>
      </c>
      <c r="AW136" s="43">
        <v>-1.29916401273885</v>
      </c>
      <c r="AX136" s="48">
        <v>665.5</v>
      </c>
      <c r="AY136" s="41" t="s">
        <v>34</v>
      </c>
      <c r="AZ136" s="49">
        <v>452.4</v>
      </c>
      <c r="BA136" s="41" t="s">
        <v>34</v>
      </c>
      <c r="BB136" s="43">
        <v>-1.4710433244915999</v>
      </c>
    </row>
    <row r="137" spans="1:54" x14ac:dyDescent="0.25">
      <c r="A137" t="s">
        <v>275</v>
      </c>
      <c r="B137" s="3">
        <f t="shared" si="7"/>
        <v>8521.1950000000015</v>
      </c>
      <c r="C137" s="3" t="str">
        <f t="shared" si="6"/>
        <v>PPPPPPPPPPPPPPPPPPPP</v>
      </c>
      <c r="D137" s="63" t="s">
        <v>274</v>
      </c>
      <c r="E137" s="68">
        <v>6885.2</v>
      </c>
      <c r="F137" s="1" t="s">
        <v>34</v>
      </c>
      <c r="G137" s="69">
        <v>10620</v>
      </c>
      <c r="H137" s="1" t="s">
        <v>34</v>
      </c>
      <c r="I137" s="2">
        <v>1.54243885435427</v>
      </c>
      <c r="J137" s="68">
        <v>6994.3</v>
      </c>
      <c r="K137" s="1" t="s">
        <v>34</v>
      </c>
      <c r="L137" s="69">
        <v>11391.5</v>
      </c>
      <c r="M137" s="1" t="s">
        <v>34</v>
      </c>
      <c r="N137" s="2">
        <v>1.6286833564473899</v>
      </c>
      <c r="O137" s="68">
        <v>5244</v>
      </c>
      <c r="P137" s="1" t="s">
        <v>34</v>
      </c>
      <c r="Q137" s="69">
        <v>8745.4</v>
      </c>
      <c r="R137" s="1" t="s">
        <v>34</v>
      </c>
      <c r="S137" s="2">
        <v>1.6676964149504201</v>
      </c>
      <c r="T137" s="68">
        <v>5252.4</v>
      </c>
      <c r="U137" s="1" t="s">
        <v>34</v>
      </c>
      <c r="V137" s="69">
        <v>10798.3</v>
      </c>
      <c r="W137" s="1" t="s">
        <v>34</v>
      </c>
      <c r="X137" s="2">
        <v>2.0558792171197902</v>
      </c>
      <c r="Y137" s="68">
        <v>6559.5</v>
      </c>
      <c r="Z137" s="1" t="s">
        <v>34</v>
      </c>
      <c r="AA137" s="69">
        <v>9433.7000000000007</v>
      </c>
      <c r="AB137" s="1" t="s">
        <v>34</v>
      </c>
      <c r="AC137" s="2">
        <v>1.4381736412836299</v>
      </c>
      <c r="AD137" s="15">
        <v>9466.6</v>
      </c>
      <c r="AE137" s="1" t="s">
        <v>34</v>
      </c>
      <c r="AF137" s="15">
        <v>7724.8</v>
      </c>
      <c r="AG137" s="1" t="s">
        <v>34</v>
      </c>
      <c r="AH137" s="2">
        <v>-1.225481566</v>
      </c>
      <c r="AI137" s="13">
        <v>6882.6</v>
      </c>
      <c r="AJ137" t="s">
        <v>34</v>
      </c>
      <c r="AK137" s="13">
        <v>9858.9</v>
      </c>
      <c r="AL137" t="s">
        <v>34</v>
      </c>
      <c r="AM137">
        <v>1.432438323</v>
      </c>
      <c r="AN137" s="68">
        <v>6454.9</v>
      </c>
      <c r="AO137" s="1" t="s">
        <v>34</v>
      </c>
      <c r="AP137" s="69">
        <v>9861.2000000000007</v>
      </c>
      <c r="AQ137" s="1" t="s">
        <v>34</v>
      </c>
      <c r="AR137" s="2">
        <v>1.52770763296101</v>
      </c>
      <c r="AS137" s="68">
        <v>8184.2</v>
      </c>
      <c r="AT137" s="1" t="s">
        <v>34</v>
      </c>
      <c r="AU137" s="69">
        <v>10205.4</v>
      </c>
      <c r="AV137" s="1" t="s">
        <v>34</v>
      </c>
      <c r="AW137" s="2">
        <v>1.2469636616896</v>
      </c>
      <c r="AX137" s="68">
        <v>7591.4</v>
      </c>
      <c r="AY137" s="1" t="s">
        <v>34</v>
      </c>
      <c r="AZ137" s="69">
        <v>12269.6</v>
      </c>
      <c r="BA137" s="1" t="s">
        <v>34</v>
      </c>
      <c r="BB137" s="2">
        <v>1.6162499670679999</v>
      </c>
    </row>
    <row r="138" spans="1:54" s="35" customFormat="1" x14ac:dyDescent="0.25">
      <c r="A138" s="35" t="s">
        <v>276</v>
      </c>
      <c r="B138" s="34">
        <f t="shared" si="7"/>
        <v>2288.9700000000003</v>
      </c>
      <c r="C138" s="34" t="str">
        <f t="shared" si="6"/>
        <v>PPPPPPPPPPPPPPPPPPPP</v>
      </c>
      <c r="D138" s="64" t="s">
        <v>274</v>
      </c>
      <c r="E138" s="48">
        <v>1245.8</v>
      </c>
      <c r="F138" s="41" t="s">
        <v>34</v>
      </c>
      <c r="G138" s="49">
        <v>4076.6</v>
      </c>
      <c r="H138" s="41" t="s">
        <v>34</v>
      </c>
      <c r="I138" s="43">
        <v>3.27227484347407</v>
      </c>
      <c r="J138" s="48">
        <v>1238.5999999999999</v>
      </c>
      <c r="K138" s="41" t="s">
        <v>34</v>
      </c>
      <c r="L138" s="49">
        <v>3193.1</v>
      </c>
      <c r="M138" s="41" t="s">
        <v>34</v>
      </c>
      <c r="N138" s="43">
        <v>2.5779912804779599</v>
      </c>
      <c r="O138" s="48">
        <v>1091.7</v>
      </c>
      <c r="P138" s="41" t="s">
        <v>34</v>
      </c>
      <c r="Q138" s="49">
        <v>2750.3</v>
      </c>
      <c r="R138" s="41" t="s">
        <v>34</v>
      </c>
      <c r="S138" s="43">
        <v>2.5192818539891899</v>
      </c>
      <c r="T138" s="48">
        <v>1100.8</v>
      </c>
      <c r="U138" s="41" t="s">
        <v>34</v>
      </c>
      <c r="V138" s="49">
        <v>3909.1</v>
      </c>
      <c r="W138" s="41" t="s">
        <v>34</v>
      </c>
      <c r="X138" s="43">
        <v>3.5511446220930201</v>
      </c>
      <c r="Y138" s="48">
        <v>1212.9000000000001</v>
      </c>
      <c r="Z138" s="41" t="s">
        <v>34</v>
      </c>
      <c r="AA138" s="49">
        <v>3770.3</v>
      </c>
      <c r="AB138" s="41" t="s">
        <v>34</v>
      </c>
      <c r="AC138" s="43">
        <v>3.1085002885646</v>
      </c>
      <c r="AD138" s="42">
        <v>2126.8000000000002</v>
      </c>
      <c r="AE138" s="41" t="s">
        <v>34</v>
      </c>
      <c r="AF138" s="42">
        <v>1485.3</v>
      </c>
      <c r="AG138" s="41" t="s">
        <v>34</v>
      </c>
      <c r="AH138" s="43">
        <v>-1.4318992800000001</v>
      </c>
      <c r="AI138" s="44">
        <v>1511</v>
      </c>
      <c r="AJ138" s="35" t="s">
        <v>34</v>
      </c>
      <c r="AK138" s="44">
        <v>2586.8000000000002</v>
      </c>
      <c r="AL138" s="35" t="s">
        <v>34</v>
      </c>
      <c r="AM138" s="35">
        <v>1.7119788220000001</v>
      </c>
      <c r="AN138" s="48">
        <v>1154.0999999999999</v>
      </c>
      <c r="AO138" s="41" t="s">
        <v>34</v>
      </c>
      <c r="AP138" s="49">
        <v>2916</v>
      </c>
      <c r="AQ138" s="41" t="s">
        <v>34</v>
      </c>
      <c r="AR138" s="43">
        <v>2.5266441382895799</v>
      </c>
      <c r="AS138" s="48">
        <v>1374.2</v>
      </c>
      <c r="AT138" s="41" t="s">
        <v>34</v>
      </c>
      <c r="AU138" s="49">
        <v>3752.3</v>
      </c>
      <c r="AV138" s="41" t="s">
        <v>34</v>
      </c>
      <c r="AW138" s="43">
        <v>2.7305341289477498</v>
      </c>
      <c r="AX138" s="48">
        <v>1416.3</v>
      </c>
      <c r="AY138" s="41" t="s">
        <v>34</v>
      </c>
      <c r="AZ138" s="49">
        <v>3867.4</v>
      </c>
      <c r="BA138" s="41" t="s">
        <v>34</v>
      </c>
      <c r="BB138" s="43">
        <v>2.73063616465438</v>
      </c>
    </row>
    <row r="139" spans="1:54" x14ac:dyDescent="0.25">
      <c r="A139" t="s">
        <v>277</v>
      </c>
      <c r="B139" s="3">
        <f t="shared" si="7"/>
        <v>1135.8875000000003</v>
      </c>
      <c r="C139" s="3" t="str">
        <f t="shared" si="6"/>
        <v>PPPPPPPPPPPPPPPPPPPP</v>
      </c>
      <c r="D139" s="63" t="s">
        <v>274</v>
      </c>
      <c r="E139" s="68">
        <v>639.61</v>
      </c>
      <c r="F139" s="1" t="s">
        <v>34</v>
      </c>
      <c r="G139" s="69">
        <v>2324.79</v>
      </c>
      <c r="H139" s="1" t="s">
        <v>34</v>
      </c>
      <c r="I139" s="2">
        <v>3.6346992698675802</v>
      </c>
      <c r="J139" s="68">
        <v>627.6</v>
      </c>
      <c r="K139" s="1" t="s">
        <v>34</v>
      </c>
      <c r="L139" s="69">
        <v>2270.67</v>
      </c>
      <c r="M139" s="1" t="s">
        <v>34</v>
      </c>
      <c r="N139" s="2">
        <v>3.6180210325047799</v>
      </c>
      <c r="O139" s="68">
        <v>643.46</v>
      </c>
      <c r="P139" s="1" t="s">
        <v>34</v>
      </c>
      <c r="Q139" s="69">
        <v>1050.82</v>
      </c>
      <c r="R139" s="1" t="s">
        <v>34</v>
      </c>
      <c r="S139" s="2">
        <v>1.6330774251701701</v>
      </c>
      <c r="T139" s="68">
        <v>752.31</v>
      </c>
      <c r="U139" s="1" t="s">
        <v>34</v>
      </c>
      <c r="V139" s="69">
        <v>1465.34</v>
      </c>
      <c r="W139" s="1" t="s">
        <v>34</v>
      </c>
      <c r="X139" s="2">
        <v>1.9477874812245</v>
      </c>
      <c r="Y139" s="68">
        <v>831.78</v>
      </c>
      <c r="Z139" s="1" t="s">
        <v>34</v>
      </c>
      <c r="AA139" s="69">
        <v>1090.82</v>
      </c>
      <c r="AB139" s="1" t="s">
        <v>34</v>
      </c>
      <c r="AC139" s="2">
        <v>1.31142850272909</v>
      </c>
      <c r="AD139" s="15">
        <v>831.85</v>
      </c>
      <c r="AE139" s="1" t="s">
        <v>34</v>
      </c>
      <c r="AF139" s="15">
        <v>920.75</v>
      </c>
      <c r="AG139" s="1" t="s">
        <v>34</v>
      </c>
      <c r="AH139" s="2">
        <v>1.1068702290000001</v>
      </c>
      <c r="AI139" s="13">
        <v>927.75</v>
      </c>
      <c r="AJ139" t="s">
        <v>34</v>
      </c>
      <c r="AK139" s="13">
        <v>1283.1600000000001</v>
      </c>
      <c r="AL139" t="s">
        <v>34</v>
      </c>
      <c r="AM139">
        <v>1.3830881159999999</v>
      </c>
      <c r="AN139" s="68">
        <v>556.21</v>
      </c>
      <c r="AO139" s="1" t="s">
        <v>34</v>
      </c>
      <c r="AP139" s="69">
        <v>1895.22</v>
      </c>
      <c r="AQ139" s="1" t="s">
        <v>34</v>
      </c>
      <c r="AR139" s="2">
        <v>3.4073821038816301</v>
      </c>
      <c r="AS139" s="68">
        <v>676.95</v>
      </c>
      <c r="AT139" s="1" t="s">
        <v>34</v>
      </c>
      <c r="AU139" s="69">
        <v>813.02</v>
      </c>
      <c r="AV139" s="1" t="s">
        <v>34</v>
      </c>
      <c r="AW139" s="2">
        <v>1.2010045055026199</v>
      </c>
      <c r="AX139" s="68">
        <v>858.22</v>
      </c>
      <c r="AY139" s="1" t="s">
        <v>34</v>
      </c>
      <c r="AZ139" s="69">
        <v>2257.42</v>
      </c>
      <c r="BA139" s="1" t="s">
        <v>34</v>
      </c>
      <c r="BB139" s="2">
        <v>2.6303511920020499</v>
      </c>
    </row>
    <row r="140" spans="1:54" x14ac:dyDescent="0.25">
      <c r="A140" t="s">
        <v>278</v>
      </c>
      <c r="B140" s="3">
        <f t="shared" si="7"/>
        <v>143.07</v>
      </c>
      <c r="C140" s="3" t="str">
        <f t="shared" si="6"/>
        <v>APAAAAAAAAAAAAAAAAAA</v>
      </c>
      <c r="D140" s="63" t="s">
        <v>274</v>
      </c>
      <c r="E140" s="68">
        <v>132.69999999999999</v>
      </c>
      <c r="F140" s="1" t="s">
        <v>35</v>
      </c>
      <c r="G140" s="69">
        <v>183.2</v>
      </c>
      <c r="H140" s="1" t="s">
        <v>34</v>
      </c>
      <c r="I140" s="2">
        <v>1.38055764883195</v>
      </c>
      <c r="J140" s="68">
        <v>146.80000000000001</v>
      </c>
      <c r="K140" s="1" t="s">
        <v>35</v>
      </c>
      <c r="L140" s="69">
        <v>131.19999999999999</v>
      </c>
      <c r="M140" s="1" t="s">
        <v>35</v>
      </c>
      <c r="N140" s="2">
        <v>-1.11890243902439</v>
      </c>
      <c r="O140" s="68">
        <v>160.1</v>
      </c>
      <c r="P140" s="1" t="s">
        <v>35</v>
      </c>
      <c r="Q140" s="69">
        <v>135.5</v>
      </c>
      <c r="R140" s="1" t="s">
        <v>35</v>
      </c>
      <c r="S140" s="2">
        <v>-1.1815498154981501</v>
      </c>
      <c r="T140" s="68">
        <v>131.4</v>
      </c>
      <c r="U140" s="1" t="s">
        <v>35</v>
      </c>
      <c r="V140" s="69">
        <v>122.8</v>
      </c>
      <c r="W140" s="1" t="s">
        <v>35</v>
      </c>
      <c r="X140" s="2">
        <v>-1.0700325732899001</v>
      </c>
      <c r="Y140" s="68">
        <v>174</v>
      </c>
      <c r="Z140" s="1" t="s">
        <v>35</v>
      </c>
      <c r="AA140" s="69">
        <v>99.1</v>
      </c>
      <c r="AB140" s="1" t="s">
        <v>35</v>
      </c>
      <c r="AC140" s="2">
        <v>-1.75580221997982</v>
      </c>
      <c r="AD140" s="15">
        <v>156.5</v>
      </c>
      <c r="AE140" s="1" t="s">
        <v>35</v>
      </c>
      <c r="AF140" s="15">
        <v>162.9</v>
      </c>
      <c r="AG140" s="1" t="s">
        <v>35</v>
      </c>
      <c r="AH140" s="2">
        <v>1.040894569</v>
      </c>
      <c r="AI140" s="13">
        <v>164.2</v>
      </c>
      <c r="AJ140" t="s">
        <v>35</v>
      </c>
      <c r="AK140" s="13">
        <v>134.4</v>
      </c>
      <c r="AL140" t="s">
        <v>35</v>
      </c>
      <c r="AM140">
        <v>-1.22172619</v>
      </c>
      <c r="AN140" s="68">
        <v>125.2</v>
      </c>
      <c r="AO140" s="1" t="s">
        <v>35</v>
      </c>
      <c r="AP140" s="69">
        <v>89.1</v>
      </c>
      <c r="AQ140" s="1" t="s">
        <v>35</v>
      </c>
      <c r="AR140" s="2">
        <v>-1.4051627384960701</v>
      </c>
      <c r="AS140" s="68">
        <v>97.7</v>
      </c>
      <c r="AT140" s="1" t="s">
        <v>35</v>
      </c>
      <c r="AU140" s="69">
        <v>116.7</v>
      </c>
      <c r="AV140" s="1" t="s">
        <v>35</v>
      </c>
      <c r="AW140" s="2">
        <v>1.19447287615148</v>
      </c>
      <c r="AX140" s="68">
        <v>177.4</v>
      </c>
      <c r="AY140" s="1" t="s">
        <v>35</v>
      </c>
      <c r="AZ140" s="69">
        <v>220.5</v>
      </c>
      <c r="BA140" s="1" t="s">
        <v>35</v>
      </c>
      <c r="BB140" s="2">
        <v>1.24295377677565</v>
      </c>
    </row>
    <row r="141" spans="1:54" x14ac:dyDescent="0.25">
      <c r="A141" t="s">
        <v>279</v>
      </c>
      <c r="B141" s="3">
        <f t="shared" si="7"/>
        <v>3945.4250000000002</v>
      </c>
      <c r="C141" s="3" t="str">
        <f t="shared" si="6"/>
        <v>PPPPPPPPPPPPPPPPPPPP</v>
      </c>
      <c r="D141" s="63" t="s">
        <v>274</v>
      </c>
      <c r="E141" s="68">
        <v>1073.5</v>
      </c>
      <c r="F141" s="1" t="s">
        <v>34</v>
      </c>
      <c r="G141" s="69">
        <v>5938.7</v>
      </c>
      <c r="H141" s="1" t="s">
        <v>34</v>
      </c>
      <c r="I141" s="2">
        <v>5.53209129017233</v>
      </c>
      <c r="J141" s="68">
        <v>2034</v>
      </c>
      <c r="K141" s="1" t="s">
        <v>34</v>
      </c>
      <c r="L141" s="69">
        <v>5942.7</v>
      </c>
      <c r="M141" s="1" t="s">
        <v>34</v>
      </c>
      <c r="N141" s="2">
        <v>2.9216814159291999</v>
      </c>
      <c r="O141" s="68">
        <v>1868.2</v>
      </c>
      <c r="P141" s="1" t="s">
        <v>34</v>
      </c>
      <c r="Q141" s="69">
        <v>5285.1</v>
      </c>
      <c r="R141" s="1" t="s">
        <v>34</v>
      </c>
      <c r="S141" s="2">
        <v>2.8289797666202801</v>
      </c>
      <c r="T141" s="68">
        <v>1823.6</v>
      </c>
      <c r="U141" s="1" t="s">
        <v>34</v>
      </c>
      <c r="V141" s="69">
        <v>6236</v>
      </c>
      <c r="W141" s="1" t="s">
        <v>34</v>
      </c>
      <c r="X141" s="2">
        <v>3.4196095635007699</v>
      </c>
      <c r="Y141" s="68">
        <v>1186.2</v>
      </c>
      <c r="Z141" s="1" t="s">
        <v>34</v>
      </c>
      <c r="AA141" s="69">
        <v>7091.6</v>
      </c>
      <c r="AB141" s="1" t="s">
        <v>34</v>
      </c>
      <c r="AC141" s="2">
        <v>5.9784184791772104</v>
      </c>
      <c r="AD141" s="15">
        <v>4761.1000000000004</v>
      </c>
      <c r="AE141" s="1" t="s">
        <v>34</v>
      </c>
      <c r="AF141" s="15">
        <v>2360.3000000000002</v>
      </c>
      <c r="AG141" s="1" t="s">
        <v>34</v>
      </c>
      <c r="AH141" s="2">
        <v>-2.0171588360000001</v>
      </c>
      <c r="AI141" s="13">
        <v>3468.2</v>
      </c>
      <c r="AJ141" t="s">
        <v>34</v>
      </c>
      <c r="AK141" s="13">
        <v>4658.8999999999996</v>
      </c>
      <c r="AL141" t="s">
        <v>34</v>
      </c>
      <c r="AM141">
        <v>1.343319301</v>
      </c>
      <c r="AN141" s="68">
        <v>2420.6</v>
      </c>
      <c r="AO141" s="1" t="s">
        <v>34</v>
      </c>
      <c r="AP141" s="69">
        <v>3130.8</v>
      </c>
      <c r="AQ141" s="1" t="s">
        <v>34</v>
      </c>
      <c r="AR141" s="2">
        <v>1.29339833099232</v>
      </c>
      <c r="AS141" s="68">
        <v>2564</v>
      </c>
      <c r="AT141" s="1" t="s">
        <v>34</v>
      </c>
      <c r="AU141" s="69">
        <v>5744.7</v>
      </c>
      <c r="AV141" s="1" t="s">
        <v>34</v>
      </c>
      <c r="AW141" s="2">
        <v>2.2405226209048399</v>
      </c>
      <c r="AX141" s="68">
        <v>2587.4</v>
      </c>
      <c r="AY141" s="1" t="s">
        <v>34</v>
      </c>
      <c r="AZ141" s="69">
        <v>8732.9</v>
      </c>
      <c r="BA141" s="1" t="s">
        <v>34</v>
      </c>
      <c r="BB141" s="2">
        <v>3.3751642575558498</v>
      </c>
    </row>
    <row r="142" spans="1:54" x14ac:dyDescent="0.25">
      <c r="A142" t="s">
        <v>133</v>
      </c>
      <c r="B142" s="3">
        <f t="shared" si="7"/>
        <v>818.37500000000023</v>
      </c>
      <c r="C142" s="3" t="str">
        <f t="shared" si="6"/>
        <v>PPPPPPPPPPPPPPPPPPPP</v>
      </c>
      <c r="D142" s="63" t="s">
        <v>132</v>
      </c>
      <c r="E142" s="68">
        <v>981.1</v>
      </c>
      <c r="F142" s="1" t="s">
        <v>34</v>
      </c>
      <c r="G142" s="69">
        <v>827.7</v>
      </c>
      <c r="H142" s="1" t="s">
        <v>34</v>
      </c>
      <c r="I142" s="2">
        <v>-1.18533285006645</v>
      </c>
      <c r="J142" s="68">
        <v>694.4</v>
      </c>
      <c r="K142" s="1" t="s">
        <v>34</v>
      </c>
      <c r="L142" s="69">
        <v>1221</v>
      </c>
      <c r="M142" s="1" t="s">
        <v>34</v>
      </c>
      <c r="N142" s="2">
        <v>1.75835253456221</v>
      </c>
      <c r="O142" s="68">
        <v>584.4</v>
      </c>
      <c r="P142" s="1" t="s">
        <v>34</v>
      </c>
      <c r="Q142" s="69">
        <v>691.8</v>
      </c>
      <c r="R142" s="1" t="s">
        <v>34</v>
      </c>
      <c r="S142" s="2">
        <v>1.1837782340862399</v>
      </c>
      <c r="T142" s="68">
        <v>685.6</v>
      </c>
      <c r="U142" s="1" t="s">
        <v>34</v>
      </c>
      <c r="V142" s="69">
        <v>947.8</v>
      </c>
      <c r="W142" s="1" t="s">
        <v>34</v>
      </c>
      <c r="X142" s="2">
        <v>1.38243873978996</v>
      </c>
      <c r="Y142" s="68">
        <v>611</v>
      </c>
      <c r="Z142" s="1" t="s">
        <v>34</v>
      </c>
      <c r="AA142" s="69">
        <v>630.29999999999995</v>
      </c>
      <c r="AB142" s="1" t="s">
        <v>34</v>
      </c>
      <c r="AC142" s="2">
        <v>1.0315875613748</v>
      </c>
      <c r="AD142" s="15">
        <v>816.4</v>
      </c>
      <c r="AE142" s="1" t="s">
        <v>34</v>
      </c>
      <c r="AF142" s="15">
        <v>733.7</v>
      </c>
      <c r="AG142" s="1" t="s">
        <v>34</v>
      </c>
      <c r="AH142" s="2">
        <v>-1.1127163689999999</v>
      </c>
      <c r="AI142" s="13">
        <v>797.7</v>
      </c>
      <c r="AJ142" t="s">
        <v>34</v>
      </c>
      <c r="AK142" s="13">
        <v>787.2</v>
      </c>
      <c r="AL142" t="s">
        <v>34</v>
      </c>
      <c r="AM142">
        <v>-1.013338415</v>
      </c>
      <c r="AN142" s="68">
        <v>562.29999999999995</v>
      </c>
      <c r="AO142" s="1" t="s">
        <v>34</v>
      </c>
      <c r="AP142" s="69">
        <v>1170.2</v>
      </c>
      <c r="AQ142" s="1" t="s">
        <v>34</v>
      </c>
      <c r="AR142" s="2">
        <v>2.0810955006224399</v>
      </c>
      <c r="AS142" s="68">
        <v>924.7</v>
      </c>
      <c r="AT142" s="1" t="s">
        <v>34</v>
      </c>
      <c r="AU142" s="69">
        <v>822.7</v>
      </c>
      <c r="AV142" s="1" t="s">
        <v>34</v>
      </c>
      <c r="AW142" s="2">
        <v>-1.12398201045339</v>
      </c>
      <c r="AX142" s="68">
        <v>751.4</v>
      </c>
      <c r="AY142" s="1" t="s">
        <v>34</v>
      </c>
      <c r="AZ142" s="69">
        <v>1126.0999999999999</v>
      </c>
      <c r="BA142" s="1" t="s">
        <v>34</v>
      </c>
      <c r="BB142" s="2">
        <v>1.4986691509182899</v>
      </c>
    </row>
    <row r="143" spans="1:54" s="35" customFormat="1" x14ac:dyDescent="0.25">
      <c r="A143" s="35" t="s">
        <v>134</v>
      </c>
      <c r="B143" s="34">
        <f t="shared" si="7"/>
        <v>611.56499999999983</v>
      </c>
      <c r="C143" s="34" t="str">
        <f t="shared" si="6"/>
        <v>PPPPPPPPPPPPPPPPPPPP</v>
      </c>
      <c r="D143" s="64" t="s">
        <v>132</v>
      </c>
      <c r="E143" s="48">
        <v>725.6</v>
      </c>
      <c r="F143" s="41" t="s">
        <v>34</v>
      </c>
      <c r="G143" s="49">
        <v>599</v>
      </c>
      <c r="H143" s="41" t="s">
        <v>34</v>
      </c>
      <c r="I143" s="43">
        <v>-1.21135225375626</v>
      </c>
      <c r="J143" s="48">
        <v>604.70000000000005</v>
      </c>
      <c r="K143" s="41" t="s">
        <v>34</v>
      </c>
      <c r="L143" s="49">
        <v>1131</v>
      </c>
      <c r="M143" s="41" t="s">
        <v>34</v>
      </c>
      <c r="N143" s="43">
        <v>1.87034893335538</v>
      </c>
      <c r="O143" s="48">
        <v>443.2</v>
      </c>
      <c r="P143" s="41" t="s">
        <v>34</v>
      </c>
      <c r="Q143" s="49">
        <v>515</v>
      </c>
      <c r="R143" s="41" t="s">
        <v>34</v>
      </c>
      <c r="S143" s="43">
        <v>1.1620036101083</v>
      </c>
      <c r="T143" s="48">
        <v>504.1</v>
      </c>
      <c r="U143" s="41" t="s">
        <v>34</v>
      </c>
      <c r="V143" s="49">
        <v>616.6</v>
      </c>
      <c r="W143" s="41" t="s">
        <v>34</v>
      </c>
      <c r="X143" s="43">
        <v>1.2231700059512001</v>
      </c>
      <c r="Y143" s="48">
        <v>391.9</v>
      </c>
      <c r="Z143" s="41" t="s">
        <v>34</v>
      </c>
      <c r="AA143" s="49">
        <v>587.9</v>
      </c>
      <c r="AB143" s="41" t="s">
        <v>34</v>
      </c>
      <c r="AC143" s="43">
        <v>1.5001275835672401</v>
      </c>
      <c r="AD143" s="42">
        <v>527.70000000000005</v>
      </c>
      <c r="AE143" s="41" t="s">
        <v>34</v>
      </c>
      <c r="AF143" s="42">
        <v>535.20000000000005</v>
      </c>
      <c r="AG143" s="41" t="s">
        <v>34</v>
      </c>
      <c r="AH143" s="43">
        <v>1.014212621</v>
      </c>
      <c r="AI143" s="44">
        <v>637.5</v>
      </c>
      <c r="AJ143" s="35" t="s">
        <v>34</v>
      </c>
      <c r="AK143" s="44">
        <v>623.79999999999995</v>
      </c>
      <c r="AL143" s="35" t="s">
        <v>34</v>
      </c>
      <c r="AM143" s="35">
        <v>-1.0219621670000001</v>
      </c>
      <c r="AN143" s="48">
        <v>428</v>
      </c>
      <c r="AO143" s="41" t="s">
        <v>34</v>
      </c>
      <c r="AP143" s="49">
        <v>744.9</v>
      </c>
      <c r="AQ143" s="41" t="s">
        <v>34</v>
      </c>
      <c r="AR143" s="43">
        <v>1.7404205607476599</v>
      </c>
      <c r="AS143" s="48">
        <v>491.1</v>
      </c>
      <c r="AT143" s="41" t="s">
        <v>34</v>
      </c>
      <c r="AU143" s="49">
        <v>713.3</v>
      </c>
      <c r="AV143" s="41" t="s">
        <v>34</v>
      </c>
      <c r="AW143" s="43">
        <v>1.4524536754225199</v>
      </c>
      <c r="AX143" s="48">
        <v>497</v>
      </c>
      <c r="AY143" s="41" t="s">
        <v>34</v>
      </c>
      <c r="AZ143" s="49">
        <v>913.8</v>
      </c>
      <c r="BA143" s="41" t="s">
        <v>34</v>
      </c>
      <c r="BB143" s="43">
        <v>1.83863179074447</v>
      </c>
    </row>
    <row r="144" spans="1:54" x14ac:dyDescent="0.25">
      <c r="A144" t="s">
        <v>135</v>
      </c>
      <c r="B144" s="3">
        <f t="shared" si="7"/>
        <v>60.852000000000011</v>
      </c>
      <c r="C144" s="3" t="str">
        <f t="shared" si="6"/>
        <v>AAAAAAAAAAAAAAAAAAAA</v>
      </c>
      <c r="D144" s="63" t="s">
        <v>132</v>
      </c>
      <c r="E144" s="68">
        <v>77.150000000000006</v>
      </c>
      <c r="F144" s="1" t="s">
        <v>35</v>
      </c>
      <c r="G144" s="69">
        <v>48.68</v>
      </c>
      <c r="H144" s="1" t="s">
        <v>35</v>
      </c>
      <c r="I144" s="2">
        <v>-1.5848397699260499</v>
      </c>
      <c r="J144" s="68">
        <v>88</v>
      </c>
      <c r="K144" s="1" t="s">
        <v>35</v>
      </c>
      <c r="L144" s="69">
        <v>45.18</v>
      </c>
      <c r="M144" s="1" t="s">
        <v>35</v>
      </c>
      <c r="N144" s="2">
        <v>-1.9477644975652899</v>
      </c>
      <c r="O144" s="68">
        <v>18.54</v>
      </c>
      <c r="P144" s="1" t="s">
        <v>35</v>
      </c>
      <c r="Q144" s="69">
        <v>75.06</v>
      </c>
      <c r="R144" s="1" t="s">
        <v>35</v>
      </c>
      <c r="S144" s="2">
        <v>4.0485436893203897</v>
      </c>
      <c r="T144" s="68">
        <v>4.49</v>
      </c>
      <c r="U144" s="1" t="s">
        <v>35</v>
      </c>
      <c r="V144" s="69">
        <v>52.44</v>
      </c>
      <c r="W144" s="1" t="s">
        <v>35</v>
      </c>
      <c r="X144" s="2">
        <v>11.6792873051225</v>
      </c>
      <c r="Y144" s="68">
        <v>37.67</v>
      </c>
      <c r="Z144" s="1" t="s">
        <v>35</v>
      </c>
      <c r="AA144" s="69">
        <v>70.95</v>
      </c>
      <c r="AB144" s="1" t="s">
        <v>35</v>
      </c>
      <c r="AC144" s="2">
        <v>1.88346164056278</v>
      </c>
      <c r="AD144" s="15">
        <v>21.04</v>
      </c>
      <c r="AE144" s="1" t="s">
        <v>35</v>
      </c>
      <c r="AF144" s="15">
        <v>99.69</v>
      </c>
      <c r="AG144" s="1" t="s">
        <v>35</v>
      </c>
      <c r="AH144" s="2">
        <v>4.738117871</v>
      </c>
      <c r="AI144" s="13">
        <v>75.86</v>
      </c>
      <c r="AJ144" t="s">
        <v>35</v>
      </c>
      <c r="AK144" s="13">
        <v>2.5099999999999998</v>
      </c>
      <c r="AL144" t="s">
        <v>35</v>
      </c>
      <c r="AM144">
        <v>-30.22310757</v>
      </c>
      <c r="AN144" s="68">
        <v>21.1</v>
      </c>
      <c r="AO144" s="1" t="s">
        <v>35</v>
      </c>
      <c r="AP144" s="69">
        <v>106.5</v>
      </c>
      <c r="AQ144" s="1" t="s">
        <v>35</v>
      </c>
      <c r="AR144" s="2">
        <v>5.0473933649289098</v>
      </c>
      <c r="AS144" s="68">
        <v>74.78</v>
      </c>
      <c r="AT144" s="1" t="s">
        <v>35</v>
      </c>
      <c r="AU144" s="69">
        <v>98.25</v>
      </c>
      <c r="AV144" s="1" t="s">
        <v>35</v>
      </c>
      <c r="AW144" s="2">
        <v>1.31385397165017</v>
      </c>
      <c r="AX144" s="68">
        <v>110.5</v>
      </c>
      <c r="AY144" s="1" t="s">
        <v>35</v>
      </c>
      <c r="AZ144" s="69">
        <v>88.65</v>
      </c>
      <c r="BA144" s="1" t="s">
        <v>35</v>
      </c>
      <c r="BB144" s="2">
        <v>-1.24647490129724</v>
      </c>
    </row>
    <row r="145" spans="1:54" s="35" customFormat="1" x14ac:dyDescent="0.25">
      <c r="A145" s="33" t="s">
        <v>361</v>
      </c>
      <c r="B145" s="34">
        <f t="shared" si="7"/>
        <v>643.97500000000002</v>
      </c>
      <c r="C145" s="34" t="str">
        <f t="shared" si="6"/>
        <v>PPPAPPPPPPAPPAPPPAPA</v>
      </c>
      <c r="D145" s="64" t="s">
        <v>360</v>
      </c>
      <c r="E145" s="36">
        <v>715.6</v>
      </c>
      <c r="F145" s="33" t="s">
        <v>34</v>
      </c>
      <c r="G145" s="37">
        <v>636.29999999999995</v>
      </c>
      <c r="H145" s="33" t="s">
        <v>34</v>
      </c>
      <c r="I145" s="38">
        <v>-1.1246267483891199</v>
      </c>
      <c r="J145" s="36">
        <v>1099.8</v>
      </c>
      <c r="K145" s="33" t="s">
        <v>34</v>
      </c>
      <c r="L145" s="37">
        <v>90.7</v>
      </c>
      <c r="M145" s="33" t="s">
        <v>35</v>
      </c>
      <c r="N145" s="45">
        <v>-12.125689084895299</v>
      </c>
      <c r="O145" s="36">
        <v>737.4</v>
      </c>
      <c r="P145" s="33" t="s">
        <v>34</v>
      </c>
      <c r="Q145" s="37">
        <v>297</v>
      </c>
      <c r="R145" s="33" t="s">
        <v>34</v>
      </c>
      <c r="S145" s="45">
        <v>-2.4828282828282799</v>
      </c>
      <c r="T145" s="36">
        <v>749.3</v>
      </c>
      <c r="U145" s="33" t="s">
        <v>34</v>
      </c>
      <c r="V145" s="37">
        <v>315.10000000000002</v>
      </c>
      <c r="W145" s="33" t="s">
        <v>34</v>
      </c>
      <c r="X145" s="45">
        <v>-2.37797524595367</v>
      </c>
      <c r="Y145" s="36">
        <v>1259.7</v>
      </c>
      <c r="Z145" s="33" t="s">
        <v>34</v>
      </c>
      <c r="AA145" s="37">
        <v>443.8</v>
      </c>
      <c r="AB145" s="33" t="s">
        <v>34</v>
      </c>
      <c r="AC145" s="74">
        <v>-2.83844073907165</v>
      </c>
      <c r="AD145" s="39">
        <v>167</v>
      </c>
      <c r="AE145" s="33" t="s">
        <v>35</v>
      </c>
      <c r="AF145" s="37">
        <v>1234.2</v>
      </c>
      <c r="AG145" s="33" t="s">
        <v>34</v>
      </c>
      <c r="AH145" s="46">
        <v>7.3904191616766504</v>
      </c>
      <c r="AI145" s="36">
        <v>1050.3</v>
      </c>
      <c r="AJ145" s="33" t="s">
        <v>34</v>
      </c>
      <c r="AK145" s="37">
        <v>138.5</v>
      </c>
      <c r="AL145" s="33" t="s">
        <v>35</v>
      </c>
      <c r="AM145" s="45">
        <v>-7.58339350180505</v>
      </c>
      <c r="AN145" s="36">
        <v>940.2</v>
      </c>
      <c r="AO145" s="33" t="s">
        <v>34</v>
      </c>
      <c r="AP145" s="37">
        <v>438.3</v>
      </c>
      <c r="AQ145" s="33" t="s">
        <v>34</v>
      </c>
      <c r="AR145" s="45">
        <v>-2.145106091718</v>
      </c>
      <c r="AS145" s="39">
        <v>668.3</v>
      </c>
      <c r="AT145" s="33" t="s">
        <v>34</v>
      </c>
      <c r="AU145" s="37">
        <v>202.6</v>
      </c>
      <c r="AV145" s="33" t="s">
        <v>35</v>
      </c>
      <c r="AW145" s="45">
        <v>-3.2986179664363302</v>
      </c>
      <c r="AX145" s="39">
        <v>1598.7</v>
      </c>
      <c r="AY145" s="33" t="s">
        <v>34</v>
      </c>
      <c r="AZ145" s="37">
        <v>96.7</v>
      </c>
      <c r="BA145" s="33" t="s">
        <v>35</v>
      </c>
      <c r="BB145" s="45">
        <v>-16.532574974146801</v>
      </c>
    </row>
    <row r="146" spans="1:54" x14ac:dyDescent="0.25">
      <c r="A146" t="s">
        <v>157</v>
      </c>
      <c r="B146" s="3">
        <f t="shared" si="7"/>
        <v>255.99500000000003</v>
      </c>
      <c r="C146" s="3" t="str">
        <f t="shared" si="6"/>
        <v>AAAAAAAAAAAPMAAAAAAA</v>
      </c>
      <c r="D146" s="63" t="s">
        <v>156</v>
      </c>
      <c r="E146" s="68">
        <v>325.7</v>
      </c>
      <c r="F146" s="1" t="s">
        <v>35</v>
      </c>
      <c r="G146" s="69">
        <v>94.2</v>
      </c>
      <c r="H146" s="1" t="s">
        <v>35</v>
      </c>
      <c r="I146" s="2">
        <v>-3.4575371549893799</v>
      </c>
      <c r="J146" s="68">
        <v>217.7</v>
      </c>
      <c r="K146" s="1" t="s">
        <v>35</v>
      </c>
      <c r="L146" s="69">
        <v>32.4</v>
      </c>
      <c r="M146" s="1" t="s">
        <v>35</v>
      </c>
      <c r="N146" s="2">
        <v>-6.7191358024691397</v>
      </c>
      <c r="O146" s="68">
        <v>454.5</v>
      </c>
      <c r="P146" s="1" t="s">
        <v>35</v>
      </c>
      <c r="Q146" s="69">
        <v>29.5</v>
      </c>
      <c r="R146" s="1" t="s">
        <v>35</v>
      </c>
      <c r="S146" s="2">
        <v>-15.4067796610169</v>
      </c>
      <c r="T146" s="68">
        <v>605.70000000000005</v>
      </c>
      <c r="U146" s="1" t="s">
        <v>35</v>
      </c>
      <c r="V146" s="69">
        <v>116.5</v>
      </c>
      <c r="W146" s="1" t="s">
        <v>35</v>
      </c>
      <c r="X146" s="2">
        <v>-5.1991416309012903</v>
      </c>
      <c r="Y146" s="68">
        <v>292.8</v>
      </c>
      <c r="Z146" s="1" t="s">
        <v>35</v>
      </c>
      <c r="AA146" s="69">
        <v>115.4</v>
      </c>
      <c r="AB146" s="1" t="s">
        <v>35</v>
      </c>
      <c r="AC146" s="2">
        <v>-2.5372616984402101</v>
      </c>
      <c r="AD146" s="15">
        <v>93.3</v>
      </c>
      <c r="AE146" s="1" t="s">
        <v>35</v>
      </c>
      <c r="AF146" s="15">
        <v>849.6</v>
      </c>
      <c r="AG146" s="1" t="s">
        <v>34</v>
      </c>
      <c r="AH146" s="2">
        <v>9.1061093250000003</v>
      </c>
      <c r="AI146" s="13">
        <v>455.4</v>
      </c>
      <c r="AJ146" t="s">
        <v>39</v>
      </c>
      <c r="AK146" s="13">
        <v>28.3</v>
      </c>
      <c r="AL146" t="s">
        <v>35</v>
      </c>
      <c r="AM146">
        <v>-16.09187279</v>
      </c>
      <c r="AN146" s="68">
        <v>283.89999999999998</v>
      </c>
      <c r="AO146" s="1" t="s">
        <v>35</v>
      </c>
      <c r="AP146" s="69">
        <v>25.6</v>
      </c>
      <c r="AQ146" s="1" t="s">
        <v>35</v>
      </c>
      <c r="AR146" s="2">
        <v>-11.08984375</v>
      </c>
      <c r="AS146" s="68">
        <v>327.8</v>
      </c>
      <c r="AT146" s="1" t="s">
        <v>35</v>
      </c>
      <c r="AU146" s="69">
        <v>107.6</v>
      </c>
      <c r="AV146" s="1" t="s">
        <v>35</v>
      </c>
      <c r="AW146" s="2">
        <v>-3.0464684014869898</v>
      </c>
      <c r="AX146" s="68">
        <v>607.79999999999995</v>
      </c>
      <c r="AY146" s="1" t="s">
        <v>35</v>
      </c>
      <c r="AZ146" s="69">
        <v>56.2</v>
      </c>
      <c r="BA146" s="1" t="s">
        <v>35</v>
      </c>
      <c r="BB146" s="2">
        <v>-10.8149466192171</v>
      </c>
    </row>
    <row r="147" spans="1:54" x14ac:dyDescent="0.25">
      <c r="A147" t="s">
        <v>158</v>
      </c>
      <c r="B147" s="3">
        <f t="shared" si="7"/>
        <v>54.155000000000008</v>
      </c>
      <c r="C147" s="3" t="str">
        <f t="shared" si="6"/>
        <v>AAAAAAAAAAAAAAAAAAAA</v>
      </c>
      <c r="D147" s="63" t="s">
        <v>156</v>
      </c>
      <c r="E147" s="68">
        <v>35.700000000000003</v>
      </c>
      <c r="F147" s="1" t="s">
        <v>35</v>
      </c>
      <c r="G147" s="69">
        <v>25.1</v>
      </c>
      <c r="H147" s="1" t="s">
        <v>35</v>
      </c>
      <c r="I147" s="2">
        <v>-1.4223107569721101</v>
      </c>
      <c r="J147" s="68">
        <v>50.4</v>
      </c>
      <c r="K147" s="1" t="s">
        <v>35</v>
      </c>
      <c r="L147" s="69">
        <v>20.6</v>
      </c>
      <c r="M147" s="1" t="s">
        <v>35</v>
      </c>
      <c r="N147" s="2">
        <v>-2.44660194174757</v>
      </c>
      <c r="O147" s="68">
        <v>55.6</v>
      </c>
      <c r="P147" s="1" t="s">
        <v>35</v>
      </c>
      <c r="Q147" s="69">
        <v>15</v>
      </c>
      <c r="R147" s="1" t="s">
        <v>35</v>
      </c>
      <c r="S147" s="2">
        <v>-3.7066666666666701</v>
      </c>
      <c r="T147" s="68">
        <v>66.2</v>
      </c>
      <c r="U147" s="1" t="s">
        <v>35</v>
      </c>
      <c r="V147" s="69">
        <v>34</v>
      </c>
      <c r="W147" s="1" t="s">
        <v>35</v>
      </c>
      <c r="X147" s="2">
        <v>-1.94705882352941</v>
      </c>
      <c r="Y147" s="68">
        <v>62.3</v>
      </c>
      <c r="Z147" s="1" t="s">
        <v>35</v>
      </c>
      <c r="AA147" s="69">
        <v>31.3</v>
      </c>
      <c r="AB147" s="1" t="s">
        <v>35</v>
      </c>
      <c r="AC147" s="2">
        <v>-1.9904153354632601</v>
      </c>
      <c r="AD147" s="15">
        <v>33.1</v>
      </c>
      <c r="AE147" s="1" t="s">
        <v>35</v>
      </c>
      <c r="AF147" s="15">
        <v>184</v>
      </c>
      <c r="AG147" s="1" t="s">
        <v>35</v>
      </c>
      <c r="AH147" s="2">
        <v>5.5589123870000003</v>
      </c>
      <c r="AI147" s="13">
        <v>162.4</v>
      </c>
      <c r="AJ147" t="s">
        <v>35</v>
      </c>
      <c r="AK147" s="13">
        <v>18.2</v>
      </c>
      <c r="AL147" t="s">
        <v>35</v>
      </c>
      <c r="AM147">
        <v>-8.923076923</v>
      </c>
      <c r="AN147" s="68">
        <v>55.5</v>
      </c>
      <c r="AO147" s="1" t="s">
        <v>35</v>
      </c>
      <c r="AP147" s="69">
        <v>11</v>
      </c>
      <c r="AQ147" s="1" t="s">
        <v>35</v>
      </c>
      <c r="AR147" s="2">
        <v>-5.0454545454545503</v>
      </c>
      <c r="AS147" s="68">
        <v>46.6</v>
      </c>
      <c r="AT147" s="1" t="s">
        <v>35</v>
      </c>
      <c r="AU147" s="69">
        <v>46.5</v>
      </c>
      <c r="AV147" s="1" t="s">
        <v>35</v>
      </c>
      <c r="AW147" s="2">
        <v>-1.00215053763441</v>
      </c>
      <c r="AX147" s="68">
        <v>88.8</v>
      </c>
      <c r="AY147" s="1" t="s">
        <v>35</v>
      </c>
      <c r="AZ147" s="69">
        <v>40.799999999999997</v>
      </c>
      <c r="BA147" s="1" t="s">
        <v>35</v>
      </c>
      <c r="BB147" s="2">
        <v>-2.1764705882352899</v>
      </c>
    </row>
    <row r="148" spans="1:54" s="35" customFormat="1" x14ac:dyDescent="0.25">
      <c r="A148" s="35" t="s">
        <v>159</v>
      </c>
      <c r="B148" s="34">
        <f t="shared" si="7"/>
        <v>237.47000000000003</v>
      </c>
      <c r="C148" s="34" t="str">
        <f t="shared" si="6"/>
        <v>PAAAMAAAAAAPAAAAPAAA</v>
      </c>
      <c r="D148" s="64" t="s">
        <v>156</v>
      </c>
      <c r="E148" s="48">
        <v>302.10000000000002</v>
      </c>
      <c r="F148" s="41" t="s">
        <v>34</v>
      </c>
      <c r="G148" s="49">
        <v>27.5</v>
      </c>
      <c r="H148" s="41" t="s">
        <v>35</v>
      </c>
      <c r="I148" s="43">
        <v>-10.9854545454545</v>
      </c>
      <c r="J148" s="48">
        <v>343.1</v>
      </c>
      <c r="K148" s="41" t="s">
        <v>35</v>
      </c>
      <c r="L148" s="49">
        <v>44.6</v>
      </c>
      <c r="M148" s="41" t="s">
        <v>35</v>
      </c>
      <c r="N148" s="43">
        <v>-7.6928251121076201</v>
      </c>
      <c r="O148" s="48">
        <v>319.10000000000002</v>
      </c>
      <c r="P148" s="41" t="s">
        <v>39</v>
      </c>
      <c r="Q148" s="49">
        <v>26.3</v>
      </c>
      <c r="R148" s="41" t="s">
        <v>35</v>
      </c>
      <c r="S148" s="43">
        <v>-12.1330798479087</v>
      </c>
      <c r="T148" s="48">
        <v>501.2</v>
      </c>
      <c r="U148" s="41" t="s">
        <v>35</v>
      </c>
      <c r="V148" s="49">
        <v>164.4</v>
      </c>
      <c r="W148" s="41" t="s">
        <v>35</v>
      </c>
      <c r="X148" s="43">
        <v>-3.0486618004866202</v>
      </c>
      <c r="Y148" s="48">
        <v>446.8</v>
      </c>
      <c r="Z148" s="41" t="s">
        <v>35</v>
      </c>
      <c r="AA148" s="49">
        <v>93.6</v>
      </c>
      <c r="AB148" s="41" t="s">
        <v>35</v>
      </c>
      <c r="AC148" s="43">
        <v>-4.7735042735042699</v>
      </c>
      <c r="AD148" s="42">
        <v>175.4</v>
      </c>
      <c r="AE148" s="41" t="s">
        <v>35</v>
      </c>
      <c r="AF148" s="42">
        <v>682.1</v>
      </c>
      <c r="AG148" s="41" t="s">
        <v>34</v>
      </c>
      <c r="AH148" s="43">
        <v>3.8888255420000002</v>
      </c>
      <c r="AI148" s="44">
        <v>284.7</v>
      </c>
      <c r="AJ148" s="35" t="s">
        <v>35</v>
      </c>
      <c r="AK148" s="44">
        <v>66.5</v>
      </c>
      <c r="AL148" s="35" t="s">
        <v>35</v>
      </c>
      <c r="AM148" s="35">
        <v>-4.2812030080000003</v>
      </c>
      <c r="AN148" s="48">
        <v>146.30000000000001</v>
      </c>
      <c r="AO148" s="41" t="s">
        <v>35</v>
      </c>
      <c r="AP148" s="49">
        <v>98.6</v>
      </c>
      <c r="AQ148" s="41" t="s">
        <v>35</v>
      </c>
      <c r="AR148" s="43">
        <v>-1.4837728194726201</v>
      </c>
      <c r="AS148" s="48">
        <v>392.3</v>
      </c>
      <c r="AT148" s="41" t="s">
        <v>34</v>
      </c>
      <c r="AU148" s="49">
        <v>84.8</v>
      </c>
      <c r="AV148" s="41" t="s">
        <v>35</v>
      </c>
      <c r="AW148" s="43">
        <v>-4.6261792452830202</v>
      </c>
      <c r="AX148" s="48">
        <v>388.6</v>
      </c>
      <c r="AY148" s="41" t="s">
        <v>35</v>
      </c>
      <c r="AZ148" s="49">
        <v>161.4</v>
      </c>
      <c r="BA148" s="41" t="s">
        <v>35</v>
      </c>
      <c r="BB148" s="43">
        <v>-2.4076827757125199</v>
      </c>
    </row>
    <row r="149" spans="1:54" s="35" customFormat="1" x14ac:dyDescent="0.25">
      <c r="A149" s="35" t="s">
        <v>121</v>
      </c>
      <c r="B149" s="34">
        <f t="shared" si="7"/>
        <v>7287.9800000000005</v>
      </c>
      <c r="C149" s="34" t="str">
        <f t="shared" si="6"/>
        <v>PPPPPPPPPPPPPPPPPPPP</v>
      </c>
      <c r="D149" s="64" t="s">
        <v>383</v>
      </c>
      <c r="E149" s="48">
        <v>1925.7</v>
      </c>
      <c r="F149" s="41" t="s">
        <v>34</v>
      </c>
      <c r="G149" s="49">
        <v>11677.4</v>
      </c>
      <c r="H149" s="41" t="s">
        <v>34</v>
      </c>
      <c r="I149" s="43">
        <v>6.0639767357324601</v>
      </c>
      <c r="J149" s="48">
        <v>4166.1000000000004</v>
      </c>
      <c r="K149" s="41" t="s">
        <v>34</v>
      </c>
      <c r="L149" s="49">
        <v>9657.7000000000007</v>
      </c>
      <c r="M149" s="41" t="s">
        <v>34</v>
      </c>
      <c r="N149" s="43">
        <v>2.3181632702047499</v>
      </c>
      <c r="O149" s="48">
        <v>3977.7</v>
      </c>
      <c r="P149" s="41" t="s">
        <v>34</v>
      </c>
      <c r="Q149" s="49">
        <v>9584</v>
      </c>
      <c r="R149" s="41" t="s">
        <v>34</v>
      </c>
      <c r="S149" s="43">
        <v>2.40943258667069</v>
      </c>
      <c r="T149" s="48">
        <v>4401.3</v>
      </c>
      <c r="U149" s="41" t="s">
        <v>34</v>
      </c>
      <c r="V149" s="49">
        <v>9090.4</v>
      </c>
      <c r="W149" s="41" t="s">
        <v>34</v>
      </c>
      <c r="X149" s="43">
        <v>2.0653897712039599</v>
      </c>
      <c r="Y149" s="48">
        <v>3540.4</v>
      </c>
      <c r="Z149" s="41" t="s">
        <v>34</v>
      </c>
      <c r="AA149" s="49">
        <v>11250.7</v>
      </c>
      <c r="AB149" s="41" t="s">
        <v>34</v>
      </c>
      <c r="AC149" s="43">
        <v>3.17780476782284</v>
      </c>
      <c r="AD149" s="42">
        <v>10562.9</v>
      </c>
      <c r="AE149" s="41" t="s">
        <v>34</v>
      </c>
      <c r="AF149" s="42">
        <v>2606.3000000000002</v>
      </c>
      <c r="AG149" s="41" t="s">
        <v>34</v>
      </c>
      <c r="AH149" s="43">
        <v>-4.052833519</v>
      </c>
      <c r="AI149" s="44">
        <v>2779.9</v>
      </c>
      <c r="AJ149" s="35" t="s">
        <v>34</v>
      </c>
      <c r="AK149" s="44">
        <v>8759.7999999999993</v>
      </c>
      <c r="AL149" s="35" t="s">
        <v>34</v>
      </c>
      <c r="AM149" s="35">
        <v>3.1511205439999999</v>
      </c>
      <c r="AN149" s="48">
        <v>8434.5</v>
      </c>
      <c r="AO149" s="41" t="s">
        <v>34</v>
      </c>
      <c r="AP149" s="49">
        <v>10338.9</v>
      </c>
      <c r="AQ149" s="41" t="s">
        <v>34</v>
      </c>
      <c r="AR149" s="43">
        <v>1.2257869464698601</v>
      </c>
      <c r="AS149" s="48">
        <v>3400.8</v>
      </c>
      <c r="AT149" s="41" t="s">
        <v>34</v>
      </c>
      <c r="AU149" s="49">
        <v>10413.299999999999</v>
      </c>
      <c r="AV149" s="41" t="s">
        <v>34</v>
      </c>
      <c r="AW149" s="43">
        <v>3.0620148200423398</v>
      </c>
      <c r="AX149" s="48">
        <v>3082</v>
      </c>
      <c r="AY149" s="41" t="s">
        <v>34</v>
      </c>
      <c r="AZ149" s="49">
        <v>16109.8</v>
      </c>
      <c r="BA149" s="41" t="s">
        <v>34</v>
      </c>
      <c r="BB149" s="43">
        <v>5.2270603504217998</v>
      </c>
    </row>
    <row r="150" spans="1:54" s="35" customFormat="1" x14ac:dyDescent="0.25">
      <c r="A150" s="33" t="s">
        <v>363</v>
      </c>
      <c r="B150" s="34">
        <f t="shared" si="7"/>
        <v>1260.4660000000001</v>
      </c>
      <c r="C150" s="34" t="str">
        <f t="shared" si="6"/>
        <v>PPPAPPPPPPPPPPPAPPPP</v>
      </c>
      <c r="D150" s="64" t="s">
        <v>362</v>
      </c>
      <c r="E150" s="36">
        <v>2196.38</v>
      </c>
      <c r="F150" s="33" t="s">
        <v>34</v>
      </c>
      <c r="G150" s="37">
        <v>76.14</v>
      </c>
      <c r="H150" s="33" t="s">
        <v>34</v>
      </c>
      <c r="I150" s="45">
        <v>-28.846598371421099</v>
      </c>
      <c r="J150" s="36">
        <v>1010.82</v>
      </c>
      <c r="K150" s="33" t="s">
        <v>34</v>
      </c>
      <c r="L150" s="37">
        <v>27.75</v>
      </c>
      <c r="M150" s="33" t="s">
        <v>35</v>
      </c>
      <c r="N150" s="45">
        <v>-36.425945945945898</v>
      </c>
      <c r="O150" s="36">
        <v>1245.8599999999999</v>
      </c>
      <c r="P150" s="33" t="s">
        <v>34</v>
      </c>
      <c r="Q150" s="37">
        <v>74.47</v>
      </c>
      <c r="R150" s="33" t="s">
        <v>34</v>
      </c>
      <c r="S150" s="45">
        <v>-16.729689807976399</v>
      </c>
      <c r="T150" s="36">
        <v>2433.16</v>
      </c>
      <c r="U150" s="33" t="s">
        <v>34</v>
      </c>
      <c r="V150" s="37">
        <v>39.32</v>
      </c>
      <c r="W150" s="33" t="s">
        <v>34</v>
      </c>
      <c r="X150" s="45">
        <v>-61.880976602238</v>
      </c>
      <c r="Y150" s="36">
        <v>4302.05</v>
      </c>
      <c r="Z150" s="33" t="s">
        <v>34</v>
      </c>
      <c r="AA150" s="37">
        <v>42.83</v>
      </c>
      <c r="AB150" s="33" t="s">
        <v>34</v>
      </c>
      <c r="AC150" s="74">
        <v>-100.444781695074</v>
      </c>
      <c r="AD150" s="39">
        <v>649.23</v>
      </c>
      <c r="AE150" s="33" t="s">
        <v>34</v>
      </c>
      <c r="AF150" s="37">
        <v>3126.37</v>
      </c>
      <c r="AG150" s="33" t="s">
        <v>34</v>
      </c>
      <c r="AH150" s="46">
        <v>4.8155045207399496</v>
      </c>
      <c r="AI150" s="36">
        <v>3194.18</v>
      </c>
      <c r="AJ150" s="33" t="s">
        <v>34</v>
      </c>
      <c r="AK150" s="37">
        <v>154</v>
      </c>
      <c r="AL150" s="33" t="s">
        <v>34</v>
      </c>
      <c r="AM150" s="45">
        <v>-20.7414285714286</v>
      </c>
      <c r="AN150" s="36">
        <v>752.04</v>
      </c>
      <c r="AO150" s="33" t="s">
        <v>34</v>
      </c>
      <c r="AP150" s="37">
        <v>40.950000000000003</v>
      </c>
      <c r="AQ150" s="33" t="s">
        <v>35</v>
      </c>
      <c r="AR150" s="45">
        <v>-18.364835164835199</v>
      </c>
      <c r="AS150" s="39">
        <v>1832.18</v>
      </c>
      <c r="AT150" s="33" t="s">
        <v>34</v>
      </c>
      <c r="AU150" s="37">
        <v>275.04000000000002</v>
      </c>
      <c r="AV150" s="33" t="s">
        <v>34</v>
      </c>
      <c r="AW150" s="45">
        <v>-6.6615037812681797</v>
      </c>
      <c r="AX150" s="39">
        <v>2884.21</v>
      </c>
      <c r="AY150" s="33" t="s">
        <v>34</v>
      </c>
      <c r="AZ150" s="37">
        <v>852.34</v>
      </c>
      <c r="BA150" s="33" t="s">
        <v>34</v>
      </c>
      <c r="BB150" s="45">
        <v>-3.38387263298684</v>
      </c>
    </row>
    <row r="151" spans="1:54" x14ac:dyDescent="0.25">
      <c r="A151" s="21" t="s">
        <v>370</v>
      </c>
      <c r="B151" s="3">
        <f t="shared" si="7"/>
        <v>626.50499999999988</v>
      </c>
      <c r="C151" s="3" t="str">
        <f t="shared" si="6"/>
        <v>PAPAPAPAPPPPPAPAPPPP</v>
      </c>
      <c r="D151" s="63" t="s">
        <v>362</v>
      </c>
      <c r="E151" s="23">
        <v>421.1</v>
      </c>
      <c r="F151" s="21" t="s">
        <v>34</v>
      </c>
      <c r="G151" s="24">
        <v>181.6</v>
      </c>
      <c r="H151" s="21" t="s">
        <v>35</v>
      </c>
      <c r="I151" s="25">
        <v>-2.3188325991189398</v>
      </c>
      <c r="J151" s="28">
        <v>664.4</v>
      </c>
      <c r="K151" s="26" t="s">
        <v>34</v>
      </c>
      <c r="L151" s="29">
        <v>110.9</v>
      </c>
      <c r="M151" s="26" t="s">
        <v>35</v>
      </c>
      <c r="N151" s="30">
        <v>-5.9909828674481496</v>
      </c>
      <c r="O151" s="28">
        <v>662.9</v>
      </c>
      <c r="P151" s="26" t="s">
        <v>34</v>
      </c>
      <c r="Q151" s="29">
        <v>227</v>
      </c>
      <c r="R151" s="26" t="s">
        <v>35</v>
      </c>
      <c r="S151" s="30">
        <v>-2.92026431718062</v>
      </c>
      <c r="T151" s="28">
        <v>735.7</v>
      </c>
      <c r="U151" s="26" t="s">
        <v>34</v>
      </c>
      <c r="V151" s="29">
        <v>116</v>
      </c>
      <c r="W151" s="26" t="s">
        <v>35</v>
      </c>
      <c r="X151" s="30">
        <v>-6.34224137931034</v>
      </c>
      <c r="Y151" s="28">
        <v>977.6</v>
      </c>
      <c r="Z151" s="26" t="s">
        <v>34</v>
      </c>
      <c r="AA151" s="29">
        <v>179.8</v>
      </c>
      <c r="AB151" s="26" t="s">
        <v>34</v>
      </c>
      <c r="AC151" s="75">
        <v>-5.4371523915461601</v>
      </c>
      <c r="AD151" s="31">
        <v>579</v>
      </c>
      <c r="AE151" s="26" t="s">
        <v>34</v>
      </c>
      <c r="AF151" s="29">
        <v>1387.5</v>
      </c>
      <c r="AG151" s="26" t="s">
        <v>34</v>
      </c>
      <c r="AH151" s="32">
        <v>2.3963730569948201</v>
      </c>
      <c r="AI151" s="28">
        <v>1834.2</v>
      </c>
      <c r="AJ151" s="26" t="s">
        <v>34</v>
      </c>
      <c r="AK151" s="29">
        <v>246.3</v>
      </c>
      <c r="AL151" s="26" t="s">
        <v>35</v>
      </c>
      <c r="AM151" s="30">
        <v>-7.4470158343483597</v>
      </c>
      <c r="AN151" s="28">
        <v>382.3</v>
      </c>
      <c r="AO151" s="26" t="s">
        <v>34</v>
      </c>
      <c r="AP151" s="29">
        <v>106.9</v>
      </c>
      <c r="AQ151" s="26" t="s">
        <v>35</v>
      </c>
      <c r="AR151" s="30">
        <v>-3.57623947614593</v>
      </c>
      <c r="AS151" s="31">
        <v>1105.4000000000001</v>
      </c>
      <c r="AT151" s="26" t="s">
        <v>34</v>
      </c>
      <c r="AU151" s="29">
        <v>349.4</v>
      </c>
      <c r="AV151" s="26" t="s">
        <v>34</v>
      </c>
      <c r="AW151" s="30">
        <v>-3.1637092157985101</v>
      </c>
      <c r="AX151" s="31">
        <v>1455.8</v>
      </c>
      <c r="AY151" s="26" t="s">
        <v>34</v>
      </c>
      <c r="AZ151" s="29">
        <v>806.3</v>
      </c>
      <c r="BA151" s="26" t="s">
        <v>34</v>
      </c>
      <c r="BB151" s="27">
        <v>-1.8055314399107001</v>
      </c>
    </row>
    <row r="152" spans="1:54" x14ac:dyDescent="0.25">
      <c r="A152" s="26" t="s">
        <v>371</v>
      </c>
      <c r="B152" s="3">
        <f t="shared" si="7"/>
        <v>128.935</v>
      </c>
      <c r="C152" s="3" t="str">
        <f t="shared" si="6"/>
        <v>PPAMPPPPAAAPAAAAAPAA</v>
      </c>
      <c r="D152" s="63" t="s">
        <v>364</v>
      </c>
      <c r="E152" s="28">
        <v>290.2</v>
      </c>
      <c r="F152" s="26" t="s">
        <v>34</v>
      </c>
      <c r="G152" s="29">
        <v>280</v>
      </c>
      <c r="H152" s="26" t="s">
        <v>34</v>
      </c>
      <c r="I152" s="27">
        <v>-1.0364285714285699</v>
      </c>
      <c r="J152" s="28">
        <v>9</v>
      </c>
      <c r="K152" s="26" t="s">
        <v>35</v>
      </c>
      <c r="L152" s="29">
        <v>64.400000000000006</v>
      </c>
      <c r="M152" s="26" t="s">
        <v>39</v>
      </c>
      <c r="N152" s="32">
        <v>7.1555555555555603</v>
      </c>
      <c r="O152" s="28">
        <v>295.8</v>
      </c>
      <c r="P152" s="26" t="s">
        <v>34</v>
      </c>
      <c r="Q152" s="29">
        <v>295.89999999999998</v>
      </c>
      <c r="R152" s="26" t="s">
        <v>34</v>
      </c>
      <c r="S152" s="27">
        <v>1.00033806626099</v>
      </c>
      <c r="T152" s="28">
        <v>381.4</v>
      </c>
      <c r="U152" s="26" t="s">
        <v>34</v>
      </c>
      <c r="V152" s="29">
        <v>445.8</v>
      </c>
      <c r="W152" s="26" t="s">
        <v>34</v>
      </c>
      <c r="X152" s="27">
        <v>1.16885159937074</v>
      </c>
      <c r="Y152" s="28">
        <v>28.7</v>
      </c>
      <c r="Z152" s="26" t="s">
        <v>35</v>
      </c>
      <c r="AA152" s="29">
        <v>47.5</v>
      </c>
      <c r="AB152" s="26" t="s">
        <v>35</v>
      </c>
      <c r="AC152" s="76">
        <v>1.6550522648083601</v>
      </c>
      <c r="AD152" s="31">
        <v>107.7</v>
      </c>
      <c r="AE152" s="26" t="s">
        <v>35</v>
      </c>
      <c r="AF152" s="29">
        <v>40</v>
      </c>
      <c r="AG152" s="26" t="s">
        <v>34</v>
      </c>
      <c r="AH152" s="30">
        <v>-2.6924999999999999</v>
      </c>
      <c r="AI152" s="28">
        <v>41.3</v>
      </c>
      <c r="AJ152" s="26" t="s">
        <v>35</v>
      </c>
      <c r="AK152" s="29">
        <v>13.2</v>
      </c>
      <c r="AL152" s="26" t="s">
        <v>35</v>
      </c>
      <c r="AM152" s="30">
        <v>-3.1287878787878798</v>
      </c>
      <c r="AN152" s="28">
        <v>72.099999999999994</v>
      </c>
      <c r="AO152" s="26" t="s">
        <v>35</v>
      </c>
      <c r="AP152" s="29">
        <v>15.8</v>
      </c>
      <c r="AQ152" s="26" t="s">
        <v>35</v>
      </c>
      <c r="AR152" s="30">
        <v>-4.5632911392405102</v>
      </c>
      <c r="AS152" s="31">
        <v>42.9</v>
      </c>
      <c r="AT152" s="26" t="s">
        <v>35</v>
      </c>
      <c r="AU152" s="29">
        <v>53.4</v>
      </c>
      <c r="AV152" s="26" t="s">
        <v>34</v>
      </c>
      <c r="AW152" s="27">
        <v>1.2447552447552399</v>
      </c>
      <c r="AX152" s="31">
        <v>41.2</v>
      </c>
      <c r="AY152" s="26" t="s">
        <v>35</v>
      </c>
      <c r="AZ152" s="29">
        <v>12.4</v>
      </c>
      <c r="BA152" s="26" t="s">
        <v>35</v>
      </c>
      <c r="BB152" s="30">
        <v>-3.32258064516129</v>
      </c>
    </row>
    <row r="153" spans="1:54" s="35" customFormat="1" x14ac:dyDescent="0.25">
      <c r="A153" s="33" t="s">
        <v>365</v>
      </c>
      <c r="B153" s="34">
        <f t="shared" si="7"/>
        <v>89.29</v>
      </c>
      <c r="C153" s="34" t="str">
        <f t="shared" si="6"/>
        <v>PPPPPPAPPPPPPAPPPPPA</v>
      </c>
      <c r="D153" s="64" t="s">
        <v>364</v>
      </c>
      <c r="E153" s="36">
        <v>99.2</v>
      </c>
      <c r="F153" s="33" t="s">
        <v>34</v>
      </c>
      <c r="G153" s="37">
        <v>81.2</v>
      </c>
      <c r="H153" s="33" t="s">
        <v>34</v>
      </c>
      <c r="I153" s="38">
        <v>-1.22167487684729</v>
      </c>
      <c r="J153" s="36">
        <v>67.5</v>
      </c>
      <c r="K153" s="33" t="s">
        <v>34</v>
      </c>
      <c r="L153" s="37">
        <v>134.9</v>
      </c>
      <c r="M153" s="33" t="s">
        <v>34</v>
      </c>
      <c r="N153" s="46">
        <v>1.9985185185185199</v>
      </c>
      <c r="O153" s="36">
        <v>74.8</v>
      </c>
      <c r="P153" s="33" t="s">
        <v>34</v>
      </c>
      <c r="Q153" s="37">
        <v>83.6</v>
      </c>
      <c r="R153" s="33" t="s">
        <v>34</v>
      </c>
      <c r="S153" s="38">
        <v>1.1176470588235301</v>
      </c>
      <c r="T153" s="36">
        <v>53.1</v>
      </c>
      <c r="U153" s="33" t="s">
        <v>35</v>
      </c>
      <c r="V153" s="37">
        <v>91.4</v>
      </c>
      <c r="W153" s="33" t="s">
        <v>34</v>
      </c>
      <c r="X153" s="38">
        <v>1.7212806026365299</v>
      </c>
      <c r="Y153" s="36">
        <v>69.2</v>
      </c>
      <c r="Z153" s="33" t="s">
        <v>34</v>
      </c>
      <c r="AA153" s="37">
        <v>54.9</v>
      </c>
      <c r="AB153" s="33" t="s">
        <v>34</v>
      </c>
      <c r="AC153" s="73">
        <v>-1.2604735883424401</v>
      </c>
      <c r="AD153" s="39">
        <v>180.4</v>
      </c>
      <c r="AE153" s="33" t="s">
        <v>34</v>
      </c>
      <c r="AF153" s="37">
        <v>135.9</v>
      </c>
      <c r="AG153" s="33" t="s">
        <v>34</v>
      </c>
      <c r="AH153" s="38">
        <v>-1.3274466519499599</v>
      </c>
      <c r="AI153" s="36">
        <v>102.5</v>
      </c>
      <c r="AJ153" s="33" t="s">
        <v>34</v>
      </c>
      <c r="AK153" s="37">
        <v>38.700000000000003</v>
      </c>
      <c r="AL153" s="33" t="s">
        <v>35</v>
      </c>
      <c r="AM153" s="45">
        <v>-2.6485788113695099</v>
      </c>
      <c r="AN153" s="36">
        <v>65.400000000000006</v>
      </c>
      <c r="AO153" s="33" t="s">
        <v>34</v>
      </c>
      <c r="AP153" s="37">
        <v>62.8</v>
      </c>
      <c r="AQ153" s="33" t="s">
        <v>34</v>
      </c>
      <c r="AR153" s="38">
        <v>-1.04140127388535</v>
      </c>
      <c r="AS153" s="39">
        <v>135</v>
      </c>
      <c r="AT153" s="33" t="s">
        <v>34</v>
      </c>
      <c r="AU153" s="37">
        <v>106.5</v>
      </c>
      <c r="AV153" s="33" t="s">
        <v>34</v>
      </c>
      <c r="AW153" s="38">
        <v>-1.2676056338028201</v>
      </c>
      <c r="AX153" s="39">
        <v>112.1</v>
      </c>
      <c r="AY153" s="33" t="s">
        <v>34</v>
      </c>
      <c r="AZ153" s="37">
        <v>36.700000000000003</v>
      </c>
      <c r="BA153" s="33" t="s">
        <v>35</v>
      </c>
      <c r="BB153" s="45">
        <v>-3.0544959128065399</v>
      </c>
    </row>
    <row r="154" spans="1:54" x14ac:dyDescent="0.25">
      <c r="A154" s="26" t="s">
        <v>372</v>
      </c>
      <c r="B154" s="3">
        <f t="shared" si="7"/>
        <v>49.308999999999997</v>
      </c>
      <c r="C154" s="3" t="str">
        <f t="shared" si="6"/>
        <v>APAAAPAAAAAAAPAAAAAA</v>
      </c>
      <c r="D154" s="63" t="s">
        <v>364</v>
      </c>
      <c r="E154" s="28">
        <v>33.99</v>
      </c>
      <c r="F154" s="26" t="s">
        <v>35</v>
      </c>
      <c r="G154" s="29">
        <v>55.94</v>
      </c>
      <c r="H154" s="26" t="s">
        <v>34</v>
      </c>
      <c r="I154" s="27">
        <v>1.64577817005001</v>
      </c>
      <c r="J154" s="28">
        <v>89</v>
      </c>
      <c r="K154" s="26" t="s">
        <v>35</v>
      </c>
      <c r="L154" s="29">
        <v>82.77</v>
      </c>
      <c r="M154" s="26" t="s">
        <v>35</v>
      </c>
      <c r="N154" s="27">
        <v>-1.0752688172042999</v>
      </c>
      <c r="O154" s="28">
        <v>98.14</v>
      </c>
      <c r="P154" s="26" t="s">
        <v>35</v>
      </c>
      <c r="Q154" s="29">
        <v>51.14</v>
      </c>
      <c r="R154" s="26" t="s">
        <v>34</v>
      </c>
      <c r="S154" s="27">
        <v>-1.91904575674619</v>
      </c>
      <c r="T154" s="28">
        <v>56.49</v>
      </c>
      <c r="U154" s="26" t="s">
        <v>35</v>
      </c>
      <c r="V154" s="29">
        <v>31.24</v>
      </c>
      <c r="W154" s="26" t="s">
        <v>35</v>
      </c>
      <c r="X154" s="27">
        <v>-1.8082586427656899</v>
      </c>
      <c r="Y154" s="28">
        <v>20.12</v>
      </c>
      <c r="Z154" s="26" t="s">
        <v>35</v>
      </c>
      <c r="AA154" s="29">
        <v>33.49</v>
      </c>
      <c r="AB154" s="26" t="s">
        <v>35</v>
      </c>
      <c r="AC154" s="76">
        <v>1.66451292246521</v>
      </c>
      <c r="AD154" s="31">
        <v>38.340000000000003</v>
      </c>
      <c r="AE154" s="26" t="s">
        <v>35</v>
      </c>
      <c r="AF154" s="29">
        <v>77.739999999999995</v>
      </c>
      <c r="AG154" s="26" t="s">
        <v>35</v>
      </c>
      <c r="AH154" s="32">
        <v>2.0276473656755298</v>
      </c>
      <c r="AI154" s="28">
        <v>60.5</v>
      </c>
      <c r="AJ154" s="26" t="s">
        <v>35</v>
      </c>
      <c r="AK154" s="29">
        <v>34.4</v>
      </c>
      <c r="AL154" s="26" t="s">
        <v>34</v>
      </c>
      <c r="AM154" s="27">
        <v>-1.7587209302325599</v>
      </c>
      <c r="AN154" s="28">
        <v>15.83</v>
      </c>
      <c r="AO154" s="26" t="s">
        <v>35</v>
      </c>
      <c r="AP154" s="29">
        <v>21.88</v>
      </c>
      <c r="AQ154" s="26" t="s">
        <v>35</v>
      </c>
      <c r="AR154" s="27">
        <v>1.38218572331017</v>
      </c>
      <c r="AS154" s="31">
        <v>14.91</v>
      </c>
      <c r="AT154" s="26" t="s">
        <v>35</v>
      </c>
      <c r="AU154" s="29">
        <v>70.02</v>
      </c>
      <c r="AV154" s="26" t="s">
        <v>35</v>
      </c>
      <c r="AW154" s="32">
        <v>4.6961770623742396</v>
      </c>
      <c r="AX154" s="31">
        <v>38.770000000000003</v>
      </c>
      <c r="AY154" s="26" t="s">
        <v>35</v>
      </c>
      <c r="AZ154" s="29">
        <v>61.47</v>
      </c>
      <c r="BA154" s="26" t="s">
        <v>35</v>
      </c>
      <c r="BB154" s="27">
        <v>1.58550425586794</v>
      </c>
    </row>
    <row r="155" spans="1:54" x14ac:dyDescent="0.25">
      <c r="A155" t="s">
        <v>171</v>
      </c>
      <c r="B155" s="3">
        <f t="shared" si="7"/>
        <v>1463.8700000000001</v>
      </c>
      <c r="C155" s="3" t="str">
        <f t="shared" si="6"/>
        <v>PPPPPPPPPPPPPPPPPPPP</v>
      </c>
      <c r="D155" s="63" t="s">
        <v>170</v>
      </c>
      <c r="E155" s="68">
        <v>1340.4</v>
      </c>
      <c r="F155" s="1" t="s">
        <v>34</v>
      </c>
      <c r="G155" s="69">
        <v>1442.7</v>
      </c>
      <c r="H155" s="1" t="s">
        <v>34</v>
      </c>
      <c r="I155" s="2">
        <v>1.07632050134288</v>
      </c>
      <c r="J155" s="68">
        <v>1257.5999999999999</v>
      </c>
      <c r="K155" s="1" t="s">
        <v>34</v>
      </c>
      <c r="L155" s="69">
        <v>1506.7</v>
      </c>
      <c r="M155" s="1" t="s">
        <v>34</v>
      </c>
      <c r="N155" s="2">
        <v>1.1980756997455499</v>
      </c>
      <c r="O155" s="68">
        <v>1331.5</v>
      </c>
      <c r="P155" s="1" t="s">
        <v>34</v>
      </c>
      <c r="Q155" s="69">
        <v>1343</v>
      </c>
      <c r="R155" s="1" t="s">
        <v>34</v>
      </c>
      <c r="S155" s="2">
        <v>1.00863687570409</v>
      </c>
      <c r="T155" s="68">
        <v>1562.1</v>
      </c>
      <c r="U155" s="1" t="s">
        <v>34</v>
      </c>
      <c r="V155" s="69">
        <v>1424.4</v>
      </c>
      <c r="W155" s="1" t="s">
        <v>34</v>
      </c>
      <c r="X155" s="2">
        <v>-1.0966722830665501</v>
      </c>
      <c r="Y155" s="68">
        <v>1394.6</v>
      </c>
      <c r="Z155" s="1" t="s">
        <v>34</v>
      </c>
      <c r="AA155" s="69">
        <v>1970.1</v>
      </c>
      <c r="AB155" s="1" t="s">
        <v>34</v>
      </c>
      <c r="AC155" s="2">
        <v>1.4126631292126799</v>
      </c>
      <c r="AD155" s="15">
        <v>1691.7</v>
      </c>
      <c r="AE155" s="1" t="s">
        <v>34</v>
      </c>
      <c r="AF155" s="15">
        <v>1331</v>
      </c>
      <c r="AG155" s="1" t="s">
        <v>34</v>
      </c>
      <c r="AH155" s="2">
        <v>-1.2709992489999999</v>
      </c>
      <c r="AI155" s="13">
        <v>1333.2</v>
      </c>
      <c r="AJ155" t="s">
        <v>34</v>
      </c>
      <c r="AK155" s="13">
        <v>1498.4</v>
      </c>
      <c r="AL155" t="s">
        <v>34</v>
      </c>
      <c r="AM155">
        <v>1.123912391</v>
      </c>
      <c r="AN155" s="68">
        <v>1655.8</v>
      </c>
      <c r="AO155" s="1" t="s">
        <v>34</v>
      </c>
      <c r="AP155" s="69">
        <v>1372</v>
      </c>
      <c r="AQ155" s="1" t="s">
        <v>34</v>
      </c>
      <c r="AR155" s="2">
        <v>-1.2068513119533499</v>
      </c>
      <c r="AS155" s="68">
        <v>1344.8</v>
      </c>
      <c r="AT155" s="1" t="s">
        <v>34</v>
      </c>
      <c r="AU155" s="69">
        <v>1644.3</v>
      </c>
      <c r="AV155" s="1" t="s">
        <v>34</v>
      </c>
      <c r="AW155" s="2">
        <v>1.22270969660916</v>
      </c>
      <c r="AX155" s="68">
        <v>1427.1</v>
      </c>
      <c r="AY155" s="1" t="s">
        <v>34</v>
      </c>
      <c r="AZ155" s="69">
        <v>1406</v>
      </c>
      <c r="BA155" s="1" t="s">
        <v>34</v>
      </c>
      <c r="BB155" s="2">
        <v>-1.01500711237553</v>
      </c>
    </row>
    <row r="156" spans="1:54" x14ac:dyDescent="0.25">
      <c r="A156" t="s">
        <v>172</v>
      </c>
      <c r="B156" s="3">
        <f t="shared" si="7"/>
        <v>426.54500000000007</v>
      </c>
      <c r="C156" s="3" t="str">
        <f t="shared" si="6"/>
        <v>PPPPPPMPPPPPPPPPPPPP</v>
      </c>
      <c r="D156" s="63" t="s">
        <v>170</v>
      </c>
      <c r="E156" s="68">
        <v>213.9</v>
      </c>
      <c r="F156" s="1" t="s">
        <v>34</v>
      </c>
      <c r="G156" s="69">
        <v>343</v>
      </c>
      <c r="H156" s="1" t="s">
        <v>34</v>
      </c>
      <c r="I156" s="2">
        <v>1.6035530621785901</v>
      </c>
      <c r="J156" s="68">
        <v>320.60000000000002</v>
      </c>
      <c r="K156" s="1" t="s">
        <v>34</v>
      </c>
      <c r="L156" s="69">
        <v>403.3</v>
      </c>
      <c r="M156" s="1" t="s">
        <v>34</v>
      </c>
      <c r="N156" s="2">
        <v>1.25795383655646</v>
      </c>
      <c r="O156" s="68">
        <v>471.1</v>
      </c>
      <c r="P156" s="1" t="s">
        <v>34</v>
      </c>
      <c r="Q156" s="69">
        <v>514.20000000000005</v>
      </c>
      <c r="R156" s="1" t="s">
        <v>34</v>
      </c>
      <c r="S156" s="2">
        <v>1.09148800679261</v>
      </c>
      <c r="T156" s="68">
        <v>365.2</v>
      </c>
      <c r="U156" s="1" t="s">
        <v>39</v>
      </c>
      <c r="V156" s="69">
        <v>323.5</v>
      </c>
      <c r="W156" s="1" t="s">
        <v>34</v>
      </c>
      <c r="X156" s="2">
        <v>-1.1289026275115901</v>
      </c>
      <c r="Y156" s="68">
        <v>168.1</v>
      </c>
      <c r="Z156" s="1" t="s">
        <v>34</v>
      </c>
      <c r="AA156" s="69">
        <v>478.8</v>
      </c>
      <c r="AB156" s="1" t="s">
        <v>34</v>
      </c>
      <c r="AC156" s="2">
        <v>2.8483045806067802</v>
      </c>
      <c r="AD156" s="15">
        <v>525.29999999999995</v>
      </c>
      <c r="AE156" s="1" t="s">
        <v>34</v>
      </c>
      <c r="AF156" s="15">
        <v>272.8</v>
      </c>
      <c r="AG156" s="1" t="s">
        <v>34</v>
      </c>
      <c r="AH156" s="2">
        <v>-1.92558651</v>
      </c>
      <c r="AI156" s="13">
        <v>721.8</v>
      </c>
      <c r="AJ156" t="s">
        <v>34</v>
      </c>
      <c r="AK156" s="13">
        <v>127.5</v>
      </c>
      <c r="AL156" t="s">
        <v>34</v>
      </c>
      <c r="AM156">
        <v>-5.6611764710000001</v>
      </c>
      <c r="AN156" s="68">
        <v>540.6</v>
      </c>
      <c r="AO156" s="1" t="s">
        <v>34</v>
      </c>
      <c r="AP156" s="69">
        <v>189.1</v>
      </c>
      <c r="AQ156" s="1" t="s">
        <v>34</v>
      </c>
      <c r="AR156" s="2">
        <v>-2.8588048651507099</v>
      </c>
      <c r="AS156" s="68">
        <v>332.8</v>
      </c>
      <c r="AT156" s="1" t="s">
        <v>34</v>
      </c>
      <c r="AU156" s="69">
        <v>677</v>
      </c>
      <c r="AV156" s="1" t="s">
        <v>34</v>
      </c>
      <c r="AW156" s="2">
        <v>2.0342548076923102</v>
      </c>
      <c r="AX156" s="68">
        <v>502.6</v>
      </c>
      <c r="AY156" s="1" t="s">
        <v>34</v>
      </c>
      <c r="AZ156" s="69">
        <v>1039.7</v>
      </c>
      <c r="BA156" s="1" t="s">
        <v>34</v>
      </c>
      <c r="BB156" s="2">
        <v>2.0686430561082401</v>
      </c>
    </row>
    <row r="157" spans="1:54" x14ac:dyDescent="0.25">
      <c r="A157" t="s">
        <v>173</v>
      </c>
      <c r="B157" s="3">
        <f t="shared" si="7"/>
        <v>1185.2649999999999</v>
      </c>
      <c r="C157" s="3" t="str">
        <f t="shared" si="6"/>
        <v>PPPPPPPPPPPPPPPPPPPP</v>
      </c>
      <c r="D157" s="63" t="s">
        <v>170</v>
      </c>
      <c r="E157" s="68">
        <v>1003.7</v>
      </c>
      <c r="F157" s="1" t="s">
        <v>34</v>
      </c>
      <c r="G157" s="69">
        <v>1131.5999999999999</v>
      </c>
      <c r="H157" s="1" t="s">
        <v>34</v>
      </c>
      <c r="I157" s="2">
        <v>1.1274285144963601</v>
      </c>
      <c r="J157" s="68">
        <v>863.8</v>
      </c>
      <c r="K157" s="1" t="s">
        <v>34</v>
      </c>
      <c r="L157" s="69">
        <v>1406.5</v>
      </c>
      <c r="M157" s="1" t="s">
        <v>34</v>
      </c>
      <c r="N157" s="2">
        <v>1.6282704329705999</v>
      </c>
      <c r="O157" s="68">
        <v>970.2</v>
      </c>
      <c r="P157" s="1" t="s">
        <v>34</v>
      </c>
      <c r="Q157" s="69">
        <v>1061</v>
      </c>
      <c r="R157" s="1" t="s">
        <v>34</v>
      </c>
      <c r="S157" s="2">
        <v>1.09358895073181</v>
      </c>
      <c r="T157" s="68">
        <v>968.7</v>
      </c>
      <c r="U157" s="1" t="s">
        <v>34</v>
      </c>
      <c r="V157" s="69">
        <v>1576.6</v>
      </c>
      <c r="W157" s="1" t="s">
        <v>34</v>
      </c>
      <c r="X157" s="2">
        <v>1.6275420666873099</v>
      </c>
      <c r="Y157" s="68">
        <v>1066.5</v>
      </c>
      <c r="Z157" s="1" t="s">
        <v>34</v>
      </c>
      <c r="AA157" s="69">
        <v>1817</v>
      </c>
      <c r="AB157" s="1" t="s">
        <v>34</v>
      </c>
      <c r="AC157" s="2">
        <v>1.7037037037036999</v>
      </c>
      <c r="AD157" s="15">
        <v>1293.5999999999999</v>
      </c>
      <c r="AE157" s="1" t="s">
        <v>34</v>
      </c>
      <c r="AF157" s="15">
        <v>931.8</v>
      </c>
      <c r="AG157" s="1" t="s">
        <v>34</v>
      </c>
      <c r="AH157" s="2">
        <v>-1.388280747</v>
      </c>
      <c r="AI157" s="13">
        <v>863.9</v>
      </c>
      <c r="AJ157" t="s">
        <v>34</v>
      </c>
      <c r="AK157" s="13">
        <v>1608.7</v>
      </c>
      <c r="AL157" t="s">
        <v>34</v>
      </c>
      <c r="AM157">
        <v>1.862136821</v>
      </c>
      <c r="AN157" s="68">
        <v>1332</v>
      </c>
      <c r="AO157" s="1" t="s">
        <v>34</v>
      </c>
      <c r="AP157" s="69">
        <v>1108.2</v>
      </c>
      <c r="AQ157" s="1" t="s">
        <v>34</v>
      </c>
      <c r="AR157" s="2">
        <v>-1.2019491066594501</v>
      </c>
      <c r="AS157" s="68">
        <v>1135.2</v>
      </c>
      <c r="AT157" s="1" t="s">
        <v>34</v>
      </c>
      <c r="AU157" s="69">
        <v>1222.2</v>
      </c>
      <c r="AV157" s="1" t="s">
        <v>34</v>
      </c>
      <c r="AW157" s="2">
        <v>1.0766384778012701</v>
      </c>
      <c r="AX157" s="68">
        <v>1161.3</v>
      </c>
      <c r="AY157" s="1" t="s">
        <v>34</v>
      </c>
      <c r="AZ157" s="69">
        <v>1182.8</v>
      </c>
      <c r="BA157" s="1" t="s">
        <v>34</v>
      </c>
      <c r="BB157" s="2">
        <v>1.0185137346077699</v>
      </c>
    </row>
    <row r="158" spans="1:54" x14ac:dyDescent="0.25">
      <c r="A158" t="s">
        <v>174</v>
      </c>
      <c r="B158" s="3">
        <f t="shared" si="7"/>
        <v>1691.86</v>
      </c>
      <c r="C158" s="3" t="str">
        <f t="shared" si="6"/>
        <v>PPPPPPPPPPPPPPPPPPPP</v>
      </c>
      <c r="D158" s="63" t="s">
        <v>170</v>
      </c>
      <c r="E158" s="68">
        <v>1497.6</v>
      </c>
      <c r="F158" s="1" t="s">
        <v>34</v>
      </c>
      <c r="G158" s="69">
        <v>1628.7</v>
      </c>
      <c r="H158" s="1" t="s">
        <v>34</v>
      </c>
      <c r="I158" s="2">
        <v>1.0875400641025601</v>
      </c>
      <c r="J158" s="68">
        <v>1251.0999999999999</v>
      </c>
      <c r="K158" s="1" t="s">
        <v>34</v>
      </c>
      <c r="L158" s="69">
        <v>1915.8</v>
      </c>
      <c r="M158" s="1" t="s">
        <v>34</v>
      </c>
      <c r="N158" s="2">
        <v>1.5312924626328801</v>
      </c>
      <c r="O158" s="68">
        <v>1474.4</v>
      </c>
      <c r="P158" s="1" t="s">
        <v>34</v>
      </c>
      <c r="Q158" s="69">
        <v>1775.7</v>
      </c>
      <c r="R158" s="1" t="s">
        <v>34</v>
      </c>
      <c r="S158" s="2">
        <v>1.2043543136190999</v>
      </c>
      <c r="T158" s="68">
        <v>1252.3</v>
      </c>
      <c r="U158" s="1" t="s">
        <v>34</v>
      </c>
      <c r="V158" s="69">
        <v>1904.5</v>
      </c>
      <c r="W158" s="1" t="s">
        <v>34</v>
      </c>
      <c r="X158" s="2">
        <v>1.5208017248263199</v>
      </c>
      <c r="Y158" s="68">
        <v>1530.8</v>
      </c>
      <c r="Z158" s="1" t="s">
        <v>34</v>
      </c>
      <c r="AA158" s="69">
        <v>2063.1999999999998</v>
      </c>
      <c r="AB158" s="1" t="s">
        <v>34</v>
      </c>
      <c r="AC158" s="2">
        <v>1.34779200418082</v>
      </c>
      <c r="AD158" s="15">
        <v>2186.5</v>
      </c>
      <c r="AE158" s="1" t="s">
        <v>34</v>
      </c>
      <c r="AF158" s="15">
        <v>1463.2</v>
      </c>
      <c r="AG158" s="1" t="s">
        <v>34</v>
      </c>
      <c r="AH158" s="2">
        <v>-1.4943275009999999</v>
      </c>
      <c r="AI158" s="13">
        <v>1233.2</v>
      </c>
      <c r="AJ158" t="s">
        <v>34</v>
      </c>
      <c r="AK158" s="13">
        <v>2178.5</v>
      </c>
      <c r="AL158" t="s">
        <v>34</v>
      </c>
      <c r="AM158">
        <v>1.766542329</v>
      </c>
      <c r="AN158" s="68">
        <v>1819.1</v>
      </c>
      <c r="AO158" s="1" t="s">
        <v>34</v>
      </c>
      <c r="AP158" s="69">
        <v>1840.5</v>
      </c>
      <c r="AQ158" s="1" t="s">
        <v>34</v>
      </c>
      <c r="AR158" s="2">
        <v>1.01176405915013</v>
      </c>
      <c r="AS158" s="68">
        <v>1841.2</v>
      </c>
      <c r="AT158" s="1" t="s">
        <v>34</v>
      </c>
      <c r="AU158" s="69">
        <v>1887.4</v>
      </c>
      <c r="AV158" s="1" t="s">
        <v>34</v>
      </c>
      <c r="AW158" s="2">
        <v>1.0250923310884199</v>
      </c>
      <c r="AX158" s="68">
        <v>1411.3</v>
      </c>
      <c r="AY158" s="1" t="s">
        <v>34</v>
      </c>
      <c r="AZ158" s="69">
        <v>1682.2</v>
      </c>
      <c r="BA158" s="1" t="s">
        <v>34</v>
      </c>
      <c r="BB158" s="2">
        <v>1.19195068376674</v>
      </c>
    </row>
    <row r="159" spans="1:54" x14ac:dyDescent="0.25">
      <c r="A159" t="s">
        <v>175</v>
      </c>
      <c r="B159" s="3">
        <f t="shared" si="7"/>
        <v>87.958999999999989</v>
      </c>
      <c r="C159" s="3" t="str">
        <f t="shared" si="6"/>
        <v>AAAAAAAAAAAAAAAAAAAA</v>
      </c>
      <c r="D159" s="63" t="s">
        <v>170</v>
      </c>
      <c r="E159" s="68">
        <v>126.56</v>
      </c>
      <c r="F159" s="1" t="s">
        <v>35</v>
      </c>
      <c r="G159" s="69">
        <v>13.12</v>
      </c>
      <c r="H159" s="1" t="s">
        <v>35</v>
      </c>
      <c r="I159" s="2">
        <v>-9.6463414634146307</v>
      </c>
      <c r="J159" s="68">
        <v>278.01</v>
      </c>
      <c r="K159" s="1" t="s">
        <v>35</v>
      </c>
      <c r="L159" s="69">
        <v>55.01</v>
      </c>
      <c r="M159" s="1" t="s">
        <v>35</v>
      </c>
      <c r="N159" s="2">
        <v>-5.0538083984729996</v>
      </c>
      <c r="O159" s="68">
        <v>213.79</v>
      </c>
      <c r="P159" s="1" t="s">
        <v>35</v>
      </c>
      <c r="Q159" s="69">
        <v>40.32</v>
      </c>
      <c r="R159" s="1" t="s">
        <v>35</v>
      </c>
      <c r="S159" s="2">
        <v>-5.3023313492063497</v>
      </c>
      <c r="T159" s="68">
        <v>73.87</v>
      </c>
      <c r="U159" s="1" t="s">
        <v>35</v>
      </c>
      <c r="V159" s="69">
        <v>94.77</v>
      </c>
      <c r="W159" s="1" t="s">
        <v>35</v>
      </c>
      <c r="X159" s="2">
        <v>1.28292947069176</v>
      </c>
      <c r="Y159" s="68">
        <v>30.75</v>
      </c>
      <c r="Z159" s="1" t="s">
        <v>35</v>
      </c>
      <c r="AA159" s="69">
        <v>51.49</v>
      </c>
      <c r="AB159" s="1" t="s">
        <v>35</v>
      </c>
      <c r="AC159" s="2">
        <v>1.6744715447154499</v>
      </c>
      <c r="AD159" s="15">
        <v>128.12</v>
      </c>
      <c r="AE159" s="1" t="s">
        <v>35</v>
      </c>
      <c r="AF159" s="15">
        <v>62.31</v>
      </c>
      <c r="AG159" s="1" t="s">
        <v>35</v>
      </c>
      <c r="AH159" s="2">
        <v>-2.056170759</v>
      </c>
      <c r="AI159" s="13">
        <v>76.3</v>
      </c>
      <c r="AJ159" t="s">
        <v>35</v>
      </c>
      <c r="AK159" s="13">
        <v>51.5</v>
      </c>
      <c r="AL159" t="s">
        <v>35</v>
      </c>
      <c r="AM159">
        <v>-1.481553398</v>
      </c>
      <c r="AN159" s="68">
        <v>65.3</v>
      </c>
      <c r="AO159" s="1" t="s">
        <v>35</v>
      </c>
      <c r="AP159" s="69">
        <v>22</v>
      </c>
      <c r="AQ159" s="1" t="s">
        <v>35</v>
      </c>
      <c r="AR159" s="2">
        <v>-2.96818181818182</v>
      </c>
      <c r="AS159" s="68">
        <v>60.03</v>
      </c>
      <c r="AT159" s="1" t="s">
        <v>35</v>
      </c>
      <c r="AU159" s="69">
        <v>50.5</v>
      </c>
      <c r="AV159" s="1" t="s">
        <v>35</v>
      </c>
      <c r="AW159" s="2">
        <v>-1.18871287128713</v>
      </c>
      <c r="AX159" s="68">
        <v>198.42</v>
      </c>
      <c r="AY159" s="1" t="s">
        <v>35</v>
      </c>
      <c r="AZ159" s="69">
        <v>67.010000000000005</v>
      </c>
      <c r="BA159" s="1" t="s">
        <v>35</v>
      </c>
      <c r="BB159" s="2">
        <v>-2.9610505894642598</v>
      </c>
    </row>
    <row r="160" spans="1:54" x14ac:dyDescent="0.25">
      <c r="A160" t="s">
        <v>176</v>
      </c>
      <c r="B160" s="3">
        <f t="shared" si="7"/>
        <v>1568.1900000000003</v>
      </c>
      <c r="C160" s="3" t="str">
        <f t="shared" si="6"/>
        <v>PPPPPPPPPPPPPPPPPPPP</v>
      </c>
      <c r="D160" s="63" t="s">
        <v>170</v>
      </c>
      <c r="E160" s="68">
        <v>1434.2</v>
      </c>
      <c r="F160" s="1" t="s">
        <v>34</v>
      </c>
      <c r="G160" s="69">
        <v>1670.8</v>
      </c>
      <c r="H160" s="1" t="s">
        <v>34</v>
      </c>
      <c r="I160" s="2">
        <v>1.16497001812857</v>
      </c>
      <c r="J160" s="68">
        <v>1099.7</v>
      </c>
      <c r="K160" s="1" t="s">
        <v>34</v>
      </c>
      <c r="L160" s="69">
        <v>1618.9</v>
      </c>
      <c r="M160" s="1" t="s">
        <v>34</v>
      </c>
      <c r="N160" s="2">
        <v>1.4721287623897401</v>
      </c>
      <c r="O160" s="68">
        <v>1352.4</v>
      </c>
      <c r="P160" s="1" t="s">
        <v>34</v>
      </c>
      <c r="Q160" s="69">
        <v>1331.7</v>
      </c>
      <c r="R160" s="1" t="s">
        <v>34</v>
      </c>
      <c r="S160" s="2">
        <v>-1.0155440414507799</v>
      </c>
      <c r="T160" s="68">
        <v>1425.2</v>
      </c>
      <c r="U160" s="1" t="s">
        <v>34</v>
      </c>
      <c r="V160" s="69">
        <v>1952.5</v>
      </c>
      <c r="W160" s="1" t="s">
        <v>34</v>
      </c>
      <c r="X160" s="2">
        <v>1.36998316025821</v>
      </c>
      <c r="Y160" s="68">
        <v>1270.2</v>
      </c>
      <c r="Z160" s="1" t="s">
        <v>34</v>
      </c>
      <c r="AA160" s="69">
        <v>2139.9</v>
      </c>
      <c r="AB160" s="1" t="s">
        <v>34</v>
      </c>
      <c r="AC160" s="2">
        <v>1.68469532357109</v>
      </c>
      <c r="AD160" s="15">
        <v>1910.6</v>
      </c>
      <c r="AE160" s="1" t="s">
        <v>34</v>
      </c>
      <c r="AF160" s="15">
        <v>1200.3</v>
      </c>
      <c r="AG160" s="1" t="s">
        <v>34</v>
      </c>
      <c r="AH160" s="2">
        <v>-1.591768724</v>
      </c>
      <c r="AI160" s="13">
        <v>916.5</v>
      </c>
      <c r="AJ160" t="s">
        <v>34</v>
      </c>
      <c r="AK160" s="13">
        <v>1996.4</v>
      </c>
      <c r="AL160" t="s">
        <v>34</v>
      </c>
      <c r="AM160">
        <v>2.178286961</v>
      </c>
      <c r="AN160" s="68">
        <v>1766.7</v>
      </c>
      <c r="AO160" s="1" t="s">
        <v>34</v>
      </c>
      <c r="AP160" s="69">
        <v>1945.4</v>
      </c>
      <c r="AQ160" s="1" t="s">
        <v>34</v>
      </c>
      <c r="AR160" s="2">
        <v>1.10114903492387</v>
      </c>
      <c r="AS160" s="68">
        <v>1722.2</v>
      </c>
      <c r="AT160" s="1" t="s">
        <v>34</v>
      </c>
      <c r="AU160" s="69">
        <v>1755.9</v>
      </c>
      <c r="AV160" s="1" t="s">
        <v>34</v>
      </c>
      <c r="AW160" s="2">
        <v>1.0195679944257301</v>
      </c>
      <c r="AX160" s="68">
        <v>1455.8</v>
      </c>
      <c r="AY160" s="1" t="s">
        <v>34</v>
      </c>
      <c r="AZ160" s="69">
        <v>1398.5</v>
      </c>
      <c r="BA160" s="1" t="s">
        <v>34</v>
      </c>
      <c r="BB160" s="2">
        <v>-1.0409724705041099</v>
      </c>
    </row>
    <row r="161" spans="1:54" x14ac:dyDescent="0.25">
      <c r="A161" t="s">
        <v>177</v>
      </c>
      <c r="B161" s="3">
        <f t="shared" si="7"/>
        <v>28.795500000000004</v>
      </c>
      <c r="C161" s="3" t="str">
        <f t="shared" si="6"/>
        <v>AAAAAAAAAAAAAAAAAAAA</v>
      </c>
      <c r="D161" s="63" t="s">
        <v>170</v>
      </c>
      <c r="E161" s="68">
        <v>23.51</v>
      </c>
      <c r="F161" s="1" t="s">
        <v>35</v>
      </c>
      <c r="G161" s="69">
        <v>12.78</v>
      </c>
      <c r="H161" s="1" t="s">
        <v>35</v>
      </c>
      <c r="I161" s="2">
        <v>-1.839593114241</v>
      </c>
      <c r="J161" s="68">
        <v>32.32</v>
      </c>
      <c r="K161" s="1" t="s">
        <v>35</v>
      </c>
      <c r="L161" s="69">
        <v>20.96</v>
      </c>
      <c r="M161" s="1" t="s">
        <v>35</v>
      </c>
      <c r="N161" s="2">
        <v>-1.54198473282443</v>
      </c>
      <c r="O161" s="68">
        <v>46.06</v>
      </c>
      <c r="P161" s="1" t="s">
        <v>35</v>
      </c>
      <c r="Q161" s="69">
        <v>23.12</v>
      </c>
      <c r="R161" s="1" t="s">
        <v>35</v>
      </c>
      <c r="S161" s="2">
        <v>-1.99221453287197</v>
      </c>
      <c r="T161" s="68">
        <v>28.95</v>
      </c>
      <c r="U161" s="1" t="s">
        <v>35</v>
      </c>
      <c r="V161" s="69">
        <v>13.9</v>
      </c>
      <c r="W161" s="1" t="s">
        <v>35</v>
      </c>
      <c r="X161" s="2">
        <v>-2.0827338129496402</v>
      </c>
      <c r="Y161" s="68">
        <v>37.24</v>
      </c>
      <c r="Z161" s="1" t="s">
        <v>35</v>
      </c>
      <c r="AA161" s="69">
        <v>27.34</v>
      </c>
      <c r="AB161" s="1" t="s">
        <v>35</v>
      </c>
      <c r="AC161" s="2">
        <v>-1.36210680321873</v>
      </c>
      <c r="AD161" s="15">
        <v>22.1</v>
      </c>
      <c r="AE161" s="1" t="s">
        <v>35</v>
      </c>
      <c r="AF161" s="15">
        <v>32.619999999999997</v>
      </c>
      <c r="AG161" s="1" t="s">
        <v>35</v>
      </c>
      <c r="AH161" s="2">
        <v>1.4760181000000001</v>
      </c>
      <c r="AI161" s="13">
        <v>51.46</v>
      </c>
      <c r="AJ161" t="s">
        <v>35</v>
      </c>
      <c r="AK161" s="13">
        <v>17.600000000000001</v>
      </c>
      <c r="AL161" t="s">
        <v>35</v>
      </c>
      <c r="AM161">
        <v>-2.9238636360000001</v>
      </c>
      <c r="AN161" s="68">
        <v>32.409999999999997</v>
      </c>
      <c r="AO161" s="1" t="s">
        <v>35</v>
      </c>
      <c r="AP161" s="69">
        <v>10.08</v>
      </c>
      <c r="AQ161" s="1" t="s">
        <v>35</v>
      </c>
      <c r="AR161" s="2">
        <v>-3.2152777777777799</v>
      </c>
      <c r="AS161" s="68">
        <v>44.65</v>
      </c>
      <c r="AT161" s="1" t="s">
        <v>35</v>
      </c>
      <c r="AU161" s="69">
        <v>25.29</v>
      </c>
      <c r="AV161" s="1" t="s">
        <v>35</v>
      </c>
      <c r="AW161" s="2">
        <v>-1.76551996836694</v>
      </c>
      <c r="AX161" s="68">
        <v>49.06</v>
      </c>
      <c r="AY161" s="1" t="s">
        <v>35</v>
      </c>
      <c r="AZ161" s="69">
        <v>24.46</v>
      </c>
      <c r="BA161" s="1" t="s">
        <v>35</v>
      </c>
      <c r="BB161" s="2">
        <v>-2.0057236304170099</v>
      </c>
    </row>
    <row r="162" spans="1:54" s="35" customFormat="1" x14ac:dyDescent="0.25">
      <c r="A162" s="35" t="s">
        <v>178</v>
      </c>
      <c r="B162" s="34">
        <f t="shared" si="7"/>
        <v>2107.62</v>
      </c>
      <c r="C162" s="34" t="str">
        <f t="shared" si="6"/>
        <v>PPPPPPPPPPPPPPPPPPPP</v>
      </c>
      <c r="D162" s="64" t="s">
        <v>170</v>
      </c>
      <c r="E162" s="48">
        <v>1492.4</v>
      </c>
      <c r="F162" s="41" t="s">
        <v>34</v>
      </c>
      <c r="G162" s="49">
        <v>2112.1</v>
      </c>
      <c r="H162" s="41" t="s">
        <v>34</v>
      </c>
      <c r="I162" s="43">
        <v>1.4152372018225701</v>
      </c>
      <c r="J162" s="48">
        <v>1570.8</v>
      </c>
      <c r="K162" s="41" t="s">
        <v>34</v>
      </c>
      <c r="L162" s="49">
        <v>2311.6999999999998</v>
      </c>
      <c r="M162" s="41" t="s">
        <v>34</v>
      </c>
      <c r="N162" s="43">
        <v>1.4716704863763701</v>
      </c>
      <c r="O162" s="48">
        <v>1694.1</v>
      </c>
      <c r="P162" s="41" t="s">
        <v>34</v>
      </c>
      <c r="Q162" s="49">
        <v>1764.9</v>
      </c>
      <c r="R162" s="41" t="s">
        <v>34</v>
      </c>
      <c r="S162" s="43">
        <v>1.0417921020010601</v>
      </c>
      <c r="T162" s="48">
        <v>1850</v>
      </c>
      <c r="U162" s="41" t="s">
        <v>34</v>
      </c>
      <c r="V162" s="49">
        <v>2402.9</v>
      </c>
      <c r="W162" s="41" t="s">
        <v>34</v>
      </c>
      <c r="X162" s="43">
        <v>1.29886486486486</v>
      </c>
      <c r="Y162" s="48">
        <v>1959.9</v>
      </c>
      <c r="Z162" s="41" t="s">
        <v>34</v>
      </c>
      <c r="AA162" s="49">
        <v>2713.1</v>
      </c>
      <c r="AB162" s="41" t="s">
        <v>34</v>
      </c>
      <c r="AC162" s="43">
        <v>1.38430532170009</v>
      </c>
      <c r="AD162" s="42">
        <v>2548.1</v>
      </c>
      <c r="AE162" s="41" t="s">
        <v>34</v>
      </c>
      <c r="AF162" s="42">
        <v>1921.9</v>
      </c>
      <c r="AG162" s="41" t="s">
        <v>34</v>
      </c>
      <c r="AH162" s="43">
        <v>-1.3258234040000001</v>
      </c>
      <c r="AI162" s="44">
        <v>2032.7</v>
      </c>
      <c r="AJ162" s="35" t="s">
        <v>34</v>
      </c>
      <c r="AK162" s="44">
        <v>2275.6999999999998</v>
      </c>
      <c r="AL162" s="35" t="s">
        <v>34</v>
      </c>
      <c r="AM162" s="35">
        <v>1.119545432</v>
      </c>
      <c r="AN162" s="48">
        <v>2285.6999999999998</v>
      </c>
      <c r="AO162" s="41" t="s">
        <v>34</v>
      </c>
      <c r="AP162" s="49">
        <v>1818.8</v>
      </c>
      <c r="AQ162" s="41" t="s">
        <v>34</v>
      </c>
      <c r="AR162" s="43">
        <v>-1.2567077193754099</v>
      </c>
      <c r="AS162" s="48">
        <v>2100.1</v>
      </c>
      <c r="AT162" s="41" t="s">
        <v>34</v>
      </c>
      <c r="AU162" s="49">
        <v>2512.6999999999998</v>
      </c>
      <c r="AV162" s="41" t="s">
        <v>34</v>
      </c>
      <c r="AW162" s="43">
        <v>1.19646683491262</v>
      </c>
      <c r="AX162" s="48">
        <v>2239.3000000000002</v>
      </c>
      <c r="AY162" s="41" t="s">
        <v>34</v>
      </c>
      <c r="AZ162" s="49">
        <v>2545.5</v>
      </c>
      <c r="BA162" s="41" t="s">
        <v>34</v>
      </c>
      <c r="BB162" s="43">
        <v>1.1367391595587899</v>
      </c>
    </row>
    <row r="163" spans="1:54" x14ac:dyDescent="0.25">
      <c r="A163" t="s">
        <v>179</v>
      </c>
      <c r="B163" s="3">
        <f t="shared" si="7"/>
        <v>65.124499999999983</v>
      </c>
      <c r="C163" s="3" t="str">
        <f t="shared" si="6"/>
        <v>AAAAAAAAAAAAAAAAAAAA</v>
      </c>
      <c r="D163" s="63" t="s">
        <v>170</v>
      </c>
      <c r="E163" s="68">
        <v>20.59</v>
      </c>
      <c r="F163" s="1" t="s">
        <v>35</v>
      </c>
      <c r="G163" s="69">
        <v>20.38</v>
      </c>
      <c r="H163" s="1" t="s">
        <v>35</v>
      </c>
      <c r="I163" s="2">
        <v>-1.0103042198233601</v>
      </c>
      <c r="J163" s="68">
        <v>63.12</v>
      </c>
      <c r="K163" s="1" t="s">
        <v>35</v>
      </c>
      <c r="L163" s="69">
        <v>19.350000000000001</v>
      </c>
      <c r="M163" s="1" t="s">
        <v>35</v>
      </c>
      <c r="N163" s="2">
        <v>-3.2620155038759702</v>
      </c>
      <c r="O163" s="68">
        <v>38.92</v>
      </c>
      <c r="P163" s="1" t="s">
        <v>35</v>
      </c>
      <c r="Q163" s="69">
        <v>15.31</v>
      </c>
      <c r="R163" s="1" t="s">
        <v>35</v>
      </c>
      <c r="S163" s="2">
        <v>-2.5421293272371002</v>
      </c>
      <c r="T163" s="68">
        <v>48.17</v>
      </c>
      <c r="U163" s="1" t="s">
        <v>35</v>
      </c>
      <c r="V163" s="69">
        <v>74.010000000000005</v>
      </c>
      <c r="W163" s="1" t="s">
        <v>35</v>
      </c>
      <c r="X163" s="2">
        <v>1.5364334648121201</v>
      </c>
      <c r="Y163" s="68">
        <v>94.61</v>
      </c>
      <c r="Z163" s="1" t="s">
        <v>35</v>
      </c>
      <c r="AA163" s="69">
        <v>24.28</v>
      </c>
      <c r="AB163" s="1" t="s">
        <v>35</v>
      </c>
      <c r="AC163" s="2">
        <v>-3.8966227347611202</v>
      </c>
      <c r="AD163" s="15">
        <v>154.81</v>
      </c>
      <c r="AE163" s="1" t="s">
        <v>35</v>
      </c>
      <c r="AF163" s="15">
        <v>83.34</v>
      </c>
      <c r="AG163" s="1" t="s">
        <v>35</v>
      </c>
      <c r="AH163" s="2">
        <v>-1.857571394</v>
      </c>
      <c r="AI163" s="13">
        <v>152.19999999999999</v>
      </c>
      <c r="AJ163" t="s">
        <v>35</v>
      </c>
      <c r="AK163" s="13">
        <v>158.82</v>
      </c>
      <c r="AL163" t="s">
        <v>35</v>
      </c>
      <c r="AM163">
        <v>1.0434954009999999</v>
      </c>
      <c r="AN163" s="68">
        <v>31.52</v>
      </c>
      <c r="AO163" s="1" t="s">
        <v>35</v>
      </c>
      <c r="AP163" s="69">
        <v>26.69</v>
      </c>
      <c r="AQ163" s="1" t="s">
        <v>35</v>
      </c>
      <c r="AR163" s="2">
        <v>-1.1809666541775901</v>
      </c>
      <c r="AS163" s="68">
        <v>58.38</v>
      </c>
      <c r="AT163" s="1" t="s">
        <v>35</v>
      </c>
      <c r="AU163" s="69">
        <v>17.34</v>
      </c>
      <c r="AV163" s="1" t="s">
        <v>35</v>
      </c>
      <c r="AW163" s="2">
        <v>-3.36678200692042</v>
      </c>
      <c r="AX163" s="68">
        <v>53.02</v>
      </c>
      <c r="AY163" s="1" t="s">
        <v>35</v>
      </c>
      <c r="AZ163" s="69">
        <v>147.63</v>
      </c>
      <c r="BA163" s="1" t="s">
        <v>35</v>
      </c>
      <c r="BB163" s="2">
        <v>2.7844209732176499</v>
      </c>
    </row>
    <row r="164" spans="1:54" s="35" customFormat="1" x14ac:dyDescent="0.25">
      <c r="A164" s="35" t="s">
        <v>108</v>
      </c>
      <c r="B164" s="34">
        <f t="shared" si="7"/>
        <v>357.94500000000005</v>
      </c>
      <c r="C164" s="34" t="str">
        <f t="shared" si="6"/>
        <v>PPPPPPPPPPPPPPPPPPPP</v>
      </c>
      <c r="D164" s="64" t="s">
        <v>107</v>
      </c>
      <c r="E164" s="48">
        <v>290.3</v>
      </c>
      <c r="F164" s="41" t="s">
        <v>34</v>
      </c>
      <c r="G164" s="49">
        <v>336.5</v>
      </c>
      <c r="H164" s="41" t="s">
        <v>34</v>
      </c>
      <c r="I164" s="43">
        <v>1.1591457113331001</v>
      </c>
      <c r="J164" s="48">
        <v>217.7</v>
      </c>
      <c r="K164" s="41" t="s">
        <v>34</v>
      </c>
      <c r="L164" s="49">
        <v>411</v>
      </c>
      <c r="M164" s="41" t="s">
        <v>34</v>
      </c>
      <c r="N164" s="43">
        <v>1.8879191548001799</v>
      </c>
      <c r="O164" s="48">
        <v>230.4</v>
      </c>
      <c r="P164" s="41" t="s">
        <v>34</v>
      </c>
      <c r="Q164" s="49">
        <v>267</v>
      </c>
      <c r="R164" s="41" t="s">
        <v>34</v>
      </c>
      <c r="S164" s="43">
        <v>1.1588541666666701</v>
      </c>
      <c r="T164" s="48">
        <v>186.4</v>
      </c>
      <c r="U164" s="41" t="s">
        <v>34</v>
      </c>
      <c r="V164" s="49">
        <v>457.6</v>
      </c>
      <c r="W164" s="41" t="s">
        <v>34</v>
      </c>
      <c r="X164" s="43">
        <v>2.4549356223176</v>
      </c>
      <c r="Y164" s="48">
        <v>265.89999999999998</v>
      </c>
      <c r="Z164" s="41" t="s">
        <v>34</v>
      </c>
      <c r="AA164" s="49">
        <v>472.5</v>
      </c>
      <c r="AB164" s="41" t="s">
        <v>34</v>
      </c>
      <c r="AC164" s="43">
        <v>1.7769838285069599</v>
      </c>
      <c r="AD164" s="42">
        <v>250.1</v>
      </c>
      <c r="AE164" s="41" t="s">
        <v>34</v>
      </c>
      <c r="AF164" s="42">
        <v>309.2</v>
      </c>
      <c r="AG164" s="41" t="s">
        <v>34</v>
      </c>
      <c r="AH164" s="43">
        <v>1.236305478</v>
      </c>
      <c r="AI164" s="44">
        <v>297.10000000000002</v>
      </c>
      <c r="AJ164" s="35" t="s">
        <v>34</v>
      </c>
      <c r="AK164" s="44">
        <v>745.1</v>
      </c>
      <c r="AL164" s="35" t="s">
        <v>34</v>
      </c>
      <c r="AM164" s="35">
        <v>2.5079097950000002</v>
      </c>
      <c r="AN164" s="48">
        <v>507.1</v>
      </c>
      <c r="AO164" s="41" t="s">
        <v>34</v>
      </c>
      <c r="AP164" s="49">
        <v>615.70000000000005</v>
      </c>
      <c r="AQ164" s="41" t="s">
        <v>34</v>
      </c>
      <c r="AR164" s="43">
        <v>1.2141589430092701</v>
      </c>
      <c r="AS164" s="48">
        <v>388.8</v>
      </c>
      <c r="AT164" s="41" t="s">
        <v>34</v>
      </c>
      <c r="AU164" s="49">
        <v>361</v>
      </c>
      <c r="AV164" s="41" t="s">
        <v>34</v>
      </c>
      <c r="AW164" s="43">
        <v>-1.07700831024931</v>
      </c>
      <c r="AX164" s="48">
        <v>244.9</v>
      </c>
      <c r="AY164" s="41" t="s">
        <v>34</v>
      </c>
      <c r="AZ164" s="49">
        <v>304.60000000000002</v>
      </c>
      <c r="BA164" s="41" t="s">
        <v>34</v>
      </c>
      <c r="BB164" s="43">
        <v>1.2437729685586001</v>
      </c>
    </row>
    <row r="165" spans="1:54" s="35" customFormat="1" x14ac:dyDescent="0.25">
      <c r="A165" s="35" t="s">
        <v>271</v>
      </c>
      <c r="B165" s="34">
        <f t="shared" si="7"/>
        <v>310.43499999999995</v>
      </c>
      <c r="C165" s="34" t="str">
        <f t="shared" si="6"/>
        <v>PPPPPPPPPPPPPPPPPPPP</v>
      </c>
      <c r="D165" s="64" t="s">
        <v>270</v>
      </c>
      <c r="E165" s="48">
        <v>155.38</v>
      </c>
      <c r="F165" s="41" t="s">
        <v>34</v>
      </c>
      <c r="G165" s="49">
        <v>587.39</v>
      </c>
      <c r="H165" s="41" t="s">
        <v>34</v>
      </c>
      <c r="I165" s="43">
        <v>3.7803449607414099</v>
      </c>
      <c r="J165" s="48">
        <v>319.18</v>
      </c>
      <c r="K165" s="41" t="s">
        <v>34</v>
      </c>
      <c r="L165" s="49">
        <v>315.47000000000003</v>
      </c>
      <c r="M165" s="41" t="s">
        <v>34</v>
      </c>
      <c r="N165" s="43">
        <v>-1.0117602307667899</v>
      </c>
      <c r="O165" s="48">
        <v>257.76</v>
      </c>
      <c r="P165" s="41" t="s">
        <v>34</v>
      </c>
      <c r="Q165" s="49">
        <v>328.79</v>
      </c>
      <c r="R165" s="41" t="s">
        <v>34</v>
      </c>
      <c r="S165" s="43">
        <v>1.2755664183736799</v>
      </c>
      <c r="T165" s="48">
        <v>251.82</v>
      </c>
      <c r="U165" s="41" t="s">
        <v>34</v>
      </c>
      <c r="V165" s="49">
        <v>493.25</v>
      </c>
      <c r="W165" s="41" t="s">
        <v>34</v>
      </c>
      <c r="X165" s="43">
        <v>1.9587403701056301</v>
      </c>
      <c r="Y165" s="48">
        <v>176.83</v>
      </c>
      <c r="Z165" s="41" t="s">
        <v>34</v>
      </c>
      <c r="AA165" s="49">
        <v>300.27</v>
      </c>
      <c r="AB165" s="41" t="s">
        <v>34</v>
      </c>
      <c r="AC165" s="43">
        <v>1.6980715941865101</v>
      </c>
      <c r="AD165" s="42">
        <v>727.32</v>
      </c>
      <c r="AE165" s="41" t="s">
        <v>34</v>
      </c>
      <c r="AF165" s="42">
        <v>339.19</v>
      </c>
      <c r="AG165" s="41" t="s">
        <v>34</v>
      </c>
      <c r="AH165" s="43">
        <v>-2.144284914</v>
      </c>
      <c r="AI165" s="44">
        <v>296.14999999999998</v>
      </c>
      <c r="AJ165" s="35" t="s">
        <v>34</v>
      </c>
      <c r="AK165" s="44">
        <v>246.15</v>
      </c>
      <c r="AL165" s="35" t="s">
        <v>34</v>
      </c>
      <c r="AM165" s="35">
        <v>-1.2031281739999999</v>
      </c>
      <c r="AN165" s="48">
        <v>197.95</v>
      </c>
      <c r="AO165" s="41" t="s">
        <v>34</v>
      </c>
      <c r="AP165" s="49">
        <v>307.17</v>
      </c>
      <c r="AQ165" s="41" t="s">
        <v>34</v>
      </c>
      <c r="AR165" s="43">
        <v>1.5517554938115701</v>
      </c>
      <c r="AS165" s="48">
        <v>218.98</v>
      </c>
      <c r="AT165" s="41" t="s">
        <v>34</v>
      </c>
      <c r="AU165" s="49">
        <v>267.62</v>
      </c>
      <c r="AV165" s="41" t="s">
        <v>34</v>
      </c>
      <c r="AW165" s="43">
        <v>1.22212074162024</v>
      </c>
      <c r="AX165" s="48">
        <v>187.77</v>
      </c>
      <c r="AY165" s="41" t="s">
        <v>34</v>
      </c>
      <c r="AZ165" s="49">
        <v>234.26</v>
      </c>
      <c r="BA165" s="41" t="s">
        <v>34</v>
      </c>
      <c r="BB165" s="43">
        <v>1.2475901368695701</v>
      </c>
    </row>
    <row r="166" spans="1:54" x14ac:dyDescent="0.25">
      <c r="A166" t="s">
        <v>272</v>
      </c>
      <c r="B166" s="3">
        <f t="shared" ref="B166:B197" si="8">AVERAGE(E166, G166,J166,L166,O166,Q166,T166,V166,Y166,AA166,AD166,AF166,AI166,AK166,AN166,AP166,AS166,AU166,AX166,AZ166)</f>
        <v>267.4375</v>
      </c>
      <c r="C166" s="3" t="str">
        <f t="shared" si="6"/>
        <v>PPAPAPPPPPPPPPPPAPAP</v>
      </c>
      <c r="D166" s="63" t="s">
        <v>270</v>
      </c>
      <c r="E166" s="68">
        <v>189.02</v>
      </c>
      <c r="F166" s="1" t="s">
        <v>34</v>
      </c>
      <c r="G166" s="69">
        <v>453.45</v>
      </c>
      <c r="H166" s="1" t="s">
        <v>34</v>
      </c>
      <c r="I166" s="2">
        <v>2.3989524917998102</v>
      </c>
      <c r="J166" s="68">
        <v>149.03</v>
      </c>
      <c r="K166" s="1" t="s">
        <v>35</v>
      </c>
      <c r="L166" s="69">
        <v>237.35</v>
      </c>
      <c r="M166" s="1" t="s">
        <v>34</v>
      </c>
      <c r="N166" s="2">
        <v>1.5926323559015001</v>
      </c>
      <c r="O166" s="68">
        <v>209.18</v>
      </c>
      <c r="P166" s="1" t="s">
        <v>35</v>
      </c>
      <c r="Q166" s="69">
        <v>213.59</v>
      </c>
      <c r="R166" s="1" t="s">
        <v>34</v>
      </c>
      <c r="S166" s="2">
        <v>1.0210823214456399</v>
      </c>
      <c r="T166" s="68">
        <v>247.34</v>
      </c>
      <c r="U166" s="1" t="s">
        <v>34</v>
      </c>
      <c r="V166" s="69">
        <v>285.45</v>
      </c>
      <c r="W166" s="1" t="s">
        <v>34</v>
      </c>
      <c r="X166" s="2">
        <v>1.15407940486779</v>
      </c>
      <c r="Y166" s="68">
        <v>183.75</v>
      </c>
      <c r="Z166" s="1" t="s">
        <v>34</v>
      </c>
      <c r="AA166" s="69">
        <v>198.46</v>
      </c>
      <c r="AB166" s="1" t="s">
        <v>34</v>
      </c>
      <c r="AC166" s="2">
        <v>1.08005442176871</v>
      </c>
      <c r="AD166" s="15">
        <v>352.79</v>
      </c>
      <c r="AE166" s="1" t="s">
        <v>34</v>
      </c>
      <c r="AF166" s="15">
        <v>248.44</v>
      </c>
      <c r="AG166" s="1" t="s">
        <v>34</v>
      </c>
      <c r="AH166" s="2">
        <v>-1.420020931</v>
      </c>
      <c r="AI166" s="13">
        <v>162.55000000000001</v>
      </c>
      <c r="AJ166" t="s">
        <v>34</v>
      </c>
      <c r="AK166" s="13">
        <v>385.74</v>
      </c>
      <c r="AL166" t="s">
        <v>34</v>
      </c>
      <c r="AM166">
        <v>2.3730544450000002</v>
      </c>
      <c r="AN166" s="68">
        <v>192.72</v>
      </c>
      <c r="AO166" s="1" t="s">
        <v>34</v>
      </c>
      <c r="AP166" s="69">
        <v>350.42</v>
      </c>
      <c r="AQ166" s="1" t="s">
        <v>34</v>
      </c>
      <c r="AR166" s="2">
        <v>1.8182855956828601</v>
      </c>
      <c r="AS166" s="68">
        <v>352.86</v>
      </c>
      <c r="AT166" s="1" t="s">
        <v>35</v>
      </c>
      <c r="AU166" s="69">
        <v>138.12</v>
      </c>
      <c r="AV166" s="1" t="s">
        <v>34</v>
      </c>
      <c r="AW166" s="2">
        <v>-2.55473501303215</v>
      </c>
      <c r="AX166" s="68">
        <v>334.4</v>
      </c>
      <c r="AY166" s="1" t="s">
        <v>35</v>
      </c>
      <c r="AZ166" s="69">
        <v>464.09</v>
      </c>
      <c r="BA166" s="1" t="s">
        <v>34</v>
      </c>
      <c r="BB166" s="2">
        <v>1.38782894736842</v>
      </c>
    </row>
    <row r="167" spans="1:54" x14ac:dyDescent="0.25">
      <c r="A167" t="s">
        <v>273</v>
      </c>
      <c r="B167" s="3">
        <f t="shared" si="8"/>
        <v>222.88999999999996</v>
      </c>
      <c r="C167" s="3" t="str">
        <f t="shared" si="6"/>
        <v>PPPAAPPPAPPPPPPPPPPA</v>
      </c>
      <c r="D167" s="63" t="s">
        <v>270</v>
      </c>
      <c r="E167" s="68">
        <v>169.5</v>
      </c>
      <c r="F167" s="1" t="s">
        <v>34</v>
      </c>
      <c r="G167" s="69">
        <v>244.7</v>
      </c>
      <c r="H167" s="1" t="s">
        <v>34</v>
      </c>
      <c r="I167" s="2">
        <v>1.4436578171091401</v>
      </c>
      <c r="J167" s="68">
        <v>238.7</v>
      </c>
      <c r="K167" s="1" t="s">
        <v>34</v>
      </c>
      <c r="L167" s="69">
        <v>149.69999999999999</v>
      </c>
      <c r="M167" s="1" t="s">
        <v>35</v>
      </c>
      <c r="N167" s="2">
        <v>-1.5945223780895099</v>
      </c>
      <c r="O167" s="68">
        <v>138.30000000000001</v>
      </c>
      <c r="P167" s="1" t="s">
        <v>35</v>
      </c>
      <c r="Q167" s="69">
        <v>204.9</v>
      </c>
      <c r="R167" s="1" t="s">
        <v>34</v>
      </c>
      <c r="S167" s="2">
        <v>1.48156182212581</v>
      </c>
      <c r="T167" s="68">
        <v>380.2</v>
      </c>
      <c r="U167" s="1" t="s">
        <v>34</v>
      </c>
      <c r="V167" s="69">
        <v>258.2</v>
      </c>
      <c r="W167" s="1" t="s">
        <v>34</v>
      </c>
      <c r="X167" s="2">
        <v>-1.47250193648335</v>
      </c>
      <c r="Y167" s="68">
        <v>174.8</v>
      </c>
      <c r="Z167" s="1" t="s">
        <v>35</v>
      </c>
      <c r="AA167" s="69">
        <v>213.1</v>
      </c>
      <c r="AB167" s="1" t="s">
        <v>34</v>
      </c>
      <c r="AC167" s="2">
        <v>1.2191075514874099</v>
      </c>
      <c r="AD167" s="15">
        <v>397.1</v>
      </c>
      <c r="AE167" s="1" t="s">
        <v>34</v>
      </c>
      <c r="AF167" s="15">
        <v>156.6</v>
      </c>
      <c r="AG167" s="1" t="s">
        <v>34</v>
      </c>
      <c r="AH167" s="2">
        <v>-2.5357598979999998</v>
      </c>
      <c r="AI167" s="13">
        <v>234.5</v>
      </c>
      <c r="AJ167" t="s">
        <v>34</v>
      </c>
      <c r="AK167" s="13">
        <v>199.6</v>
      </c>
      <c r="AL167" t="s">
        <v>34</v>
      </c>
      <c r="AM167">
        <v>-1.1748496989999999</v>
      </c>
      <c r="AN167" s="68">
        <v>146.1</v>
      </c>
      <c r="AO167" s="1" t="s">
        <v>34</v>
      </c>
      <c r="AP167" s="69">
        <v>125.5</v>
      </c>
      <c r="AQ167" s="1" t="s">
        <v>34</v>
      </c>
      <c r="AR167" s="2">
        <v>-1.16414342629482</v>
      </c>
      <c r="AS167" s="68">
        <v>143.30000000000001</v>
      </c>
      <c r="AT167" s="1" t="s">
        <v>34</v>
      </c>
      <c r="AU167" s="69">
        <v>223.3</v>
      </c>
      <c r="AV167" s="1" t="s">
        <v>34</v>
      </c>
      <c r="AW167" s="2">
        <v>1.5582693649685999</v>
      </c>
      <c r="AX167" s="68">
        <v>334.3</v>
      </c>
      <c r="AY167" s="1" t="s">
        <v>34</v>
      </c>
      <c r="AZ167" s="69">
        <v>325.39999999999998</v>
      </c>
      <c r="BA167" s="1" t="s">
        <v>35</v>
      </c>
      <c r="BB167" s="2">
        <v>-1.02735095267363</v>
      </c>
    </row>
    <row r="168" spans="1:54" s="35" customFormat="1" x14ac:dyDescent="0.25">
      <c r="A168" s="35" t="s">
        <v>209</v>
      </c>
      <c r="B168" s="34">
        <f t="shared" si="8"/>
        <v>385.44</v>
      </c>
      <c r="C168" s="34" t="str">
        <f t="shared" si="6"/>
        <v>PPPPPPPPPPPPPPMPPPPP</v>
      </c>
      <c r="D168" s="64" t="s">
        <v>208</v>
      </c>
      <c r="E168" s="48">
        <v>314.10000000000002</v>
      </c>
      <c r="F168" s="41" t="s">
        <v>34</v>
      </c>
      <c r="G168" s="49">
        <v>472.6</v>
      </c>
      <c r="H168" s="41" t="s">
        <v>34</v>
      </c>
      <c r="I168" s="43">
        <v>1.5046163642152199</v>
      </c>
      <c r="J168" s="48">
        <v>386.5</v>
      </c>
      <c r="K168" s="41" t="s">
        <v>34</v>
      </c>
      <c r="L168" s="49">
        <v>384.3</v>
      </c>
      <c r="M168" s="41" t="s">
        <v>34</v>
      </c>
      <c r="N168" s="43">
        <v>-1.0057246942492799</v>
      </c>
      <c r="O168" s="48">
        <v>325.7</v>
      </c>
      <c r="P168" s="41" t="s">
        <v>34</v>
      </c>
      <c r="Q168" s="49">
        <v>437</v>
      </c>
      <c r="R168" s="41" t="s">
        <v>34</v>
      </c>
      <c r="S168" s="43">
        <v>1.34172551427694</v>
      </c>
      <c r="T168" s="48">
        <v>487.1</v>
      </c>
      <c r="U168" s="41" t="s">
        <v>34</v>
      </c>
      <c r="V168" s="49">
        <v>329.6</v>
      </c>
      <c r="W168" s="41" t="s">
        <v>34</v>
      </c>
      <c r="X168" s="43">
        <v>-1.47785194174757</v>
      </c>
      <c r="Y168" s="48">
        <v>338.8</v>
      </c>
      <c r="Z168" s="41" t="s">
        <v>34</v>
      </c>
      <c r="AA168" s="49">
        <v>421.2</v>
      </c>
      <c r="AB168" s="41" t="s">
        <v>34</v>
      </c>
      <c r="AC168" s="43">
        <v>1.2432113341204201</v>
      </c>
      <c r="AD168" s="42">
        <v>410.5</v>
      </c>
      <c r="AE168" s="41" t="s">
        <v>34</v>
      </c>
      <c r="AF168" s="42">
        <v>296</v>
      </c>
      <c r="AG168" s="41" t="s">
        <v>34</v>
      </c>
      <c r="AH168" s="43">
        <v>-1.386824324</v>
      </c>
      <c r="AI168" s="44">
        <v>355.3</v>
      </c>
      <c r="AJ168" s="35" t="s">
        <v>34</v>
      </c>
      <c r="AK168" s="44">
        <v>493.6</v>
      </c>
      <c r="AL168" s="35" t="s">
        <v>34</v>
      </c>
      <c r="AM168" s="35">
        <v>1.3892485219999999</v>
      </c>
      <c r="AN168" s="48">
        <v>322.8</v>
      </c>
      <c r="AO168" s="41" t="s">
        <v>39</v>
      </c>
      <c r="AP168" s="49">
        <v>518.4</v>
      </c>
      <c r="AQ168" s="41" t="s">
        <v>34</v>
      </c>
      <c r="AR168" s="43">
        <v>1.60594795539033</v>
      </c>
      <c r="AS168" s="48">
        <v>306.3</v>
      </c>
      <c r="AT168" s="41" t="s">
        <v>34</v>
      </c>
      <c r="AU168" s="49">
        <v>331.5</v>
      </c>
      <c r="AV168" s="41" t="s">
        <v>34</v>
      </c>
      <c r="AW168" s="43">
        <v>1.0822722820763999</v>
      </c>
      <c r="AX168" s="48">
        <v>392.1</v>
      </c>
      <c r="AY168" s="41" t="s">
        <v>34</v>
      </c>
      <c r="AZ168" s="49">
        <v>385.4</v>
      </c>
      <c r="BA168" s="41" t="s">
        <v>34</v>
      </c>
      <c r="BB168" s="43">
        <v>-1.01738453554748</v>
      </c>
    </row>
    <row r="169" spans="1:54" s="35" customFormat="1" x14ac:dyDescent="0.25">
      <c r="A169" s="35" t="s">
        <v>120</v>
      </c>
      <c r="B169" s="34">
        <f t="shared" si="8"/>
        <v>2148.6750000000002</v>
      </c>
      <c r="C169" s="34" t="str">
        <f t="shared" si="6"/>
        <v>PPPPPPPPPPPPPPPPPPPP</v>
      </c>
      <c r="D169" s="64" t="s">
        <v>119</v>
      </c>
      <c r="E169" s="48">
        <v>1923.1</v>
      </c>
      <c r="F169" s="41" t="s">
        <v>34</v>
      </c>
      <c r="G169" s="49">
        <v>1939.7</v>
      </c>
      <c r="H169" s="41" t="s">
        <v>34</v>
      </c>
      <c r="I169" s="43">
        <v>1.00863189641724</v>
      </c>
      <c r="J169" s="48">
        <v>2783.7</v>
      </c>
      <c r="K169" s="41" t="s">
        <v>34</v>
      </c>
      <c r="L169" s="49">
        <v>3172.5</v>
      </c>
      <c r="M169" s="41" t="s">
        <v>34</v>
      </c>
      <c r="N169" s="43">
        <v>1.13967022308438</v>
      </c>
      <c r="O169" s="48">
        <v>1860.4</v>
      </c>
      <c r="P169" s="41" t="s">
        <v>34</v>
      </c>
      <c r="Q169" s="49">
        <v>996</v>
      </c>
      <c r="R169" s="41" t="s">
        <v>34</v>
      </c>
      <c r="S169" s="43">
        <v>-1.8678714859437799</v>
      </c>
      <c r="T169" s="48">
        <v>2434.8000000000002</v>
      </c>
      <c r="U169" s="41" t="s">
        <v>34</v>
      </c>
      <c r="V169" s="49">
        <v>1298.2</v>
      </c>
      <c r="W169" s="41" t="s">
        <v>34</v>
      </c>
      <c r="X169" s="43">
        <v>-1.8755199507009701</v>
      </c>
      <c r="Y169" s="48">
        <v>3118.8</v>
      </c>
      <c r="Z169" s="41" t="s">
        <v>34</v>
      </c>
      <c r="AA169" s="49">
        <v>3418.4</v>
      </c>
      <c r="AB169" s="41" t="s">
        <v>34</v>
      </c>
      <c r="AC169" s="43">
        <v>1.09606258817494</v>
      </c>
      <c r="AD169" s="42">
        <v>3152.2</v>
      </c>
      <c r="AE169" s="41" t="s">
        <v>34</v>
      </c>
      <c r="AF169" s="42">
        <v>2452.6999999999998</v>
      </c>
      <c r="AG169" s="41" t="s">
        <v>34</v>
      </c>
      <c r="AH169" s="43">
        <v>-1.2851959070000001</v>
      </c>
      <c r="AI169" s="44">
        <v>2221.1</v>
      </c>
      <c r="AJ169" s="35" t="s">
        <v>34</v>
      </c>
      <c r="AK169" s="44">
        <v>1297.9000000000001</v>
      </c>
      <c r="AL169" s="35" t="s">
        <v>34</v>
      </c>
      <c r="AM169" s="35">
        <v>-1.711302874</v>
      </c>
      <c r="AN169" s="48">
        <v>2219.8000000000002</v>
      </c>
      <c r="AO169" s="41" t="s">
        <v>34</v>
      </c>
      <c r="AP169" s="49">
        <v>2224.5</v>
      </c>
      <c r="AQ169" s="41" t="s">
        <v>34</v>
      </c>
      <c r="AR169" s="43">
        <v>1.0021173078655701</v>
      </c>
      <c r="AS169" s="48">
        <v>2028.4</v>
      </c>
      <c r="AT169" s="41" t="s">
        <v>34</v>
      </c>
      <c r="AU169" s="49">
        <v>1221.9000000000001</v>
      </c>
      <c r="AV169" s="41" t="s">
        <v>34</v>
      </c>
      <c r="AW169" s="43">
        <v>-1.66003764628857</v>
      </c>
      <c r="AX169" s="48">
        <v>2010</v>
      </c>
      <c r="AY169" s="41" t="s">
        <v>34</v>
      </c>
      <c r="AZ169" s="49">
        <v>1199.4000000000001</v>
      </c>
      <c r="BA169" s="41" t="s">
        <v>34</v>
      </c>
      <c r="BB169" s="43">
        <v>-1.6758379189594801</v>
      </c>
    </row>
    <row r="170" spans="1:54" s="35" customFormat="1" x14ac:dyDescent="0.25">
      <c r="A170" s="35" t="s">
        <v>198</v>
      </c>
      <c r="B170" s="34">
        <f t="shared" si="8"/>
        <v>941.52499999999998</v>
      </c>
      <c r="C170" s="34" t="str">
        <f t="shared" si="6"/>
        <v>PPPPPPPPPPPPPPPPPPPP</v>
      </c>
      <c r="D170" s="64" t="s">
        <v>197</v>
      </c>
      <c r="E170" s="48">
        <v>1268.2</v>
      </c>
      <c r="F170" s="41" t="s">
        <v>34</v>
      </c>
      <c r="G170" s="49">
        <v>854.5</v>
      </c>
      <c r="H170" s="41" t="s">
        <v>34</v>
      </c>
      <c r="I170" s="43">
        <v>-1.48414277355178</v>
      </c>
      <c r="J170" s="48">
        <v>1097.3</v>
      </c>
      <c r="K170" s="41" t="s">
        <v>34</v>
      </c>
      <c r="L170" s="49">
        <v>551.6</v>
      </c>
      <c r="M170" s="41" t="s">
        <v>34</v>
      </c>
      <c r="N170" s="43">
        <v>-1.9893038433647601</v>
      </c>
      <c r="O170" s="48">
        <v>810.6</v>
      </c>
      <c r="P170" s="41" t="s">
        <v>34</v>
      </c>
      <c r="Q170" s="49">
        <v>542.6</v>
      </c>
      <c r="R170" s="41" t="s">
        <v>34</v>
      </c>
      <c r="S170" s="43">
        <v>-1.4939181717655701</v>
      </c>
      <c r="T170" s="48">
        <v>1018.4</v>
      </c>
      <c r="U170" s="41" t="s">
        <v>34</v>
      </c>
      <c r="V170" s="49">
        <v>831.3</v>
      </c>
      <c r="W170" s="41" t="s">
        <v>34</v>
      </c>
      <c r="X170" s="43">
        <v>-1.2250691687718001</v>
      </c>
      <c r="Y170" s="48">
        <v>1208.4000000000001</v>
      </c>
      <c r="Z170" s="41" t="s">
        <v>34</v>
      </c>
      <c r="AA170" s="49">
        <v>826.9</v>
      </c>
      <c r="AB170" s="41" t="s">
        <v>34</v>
      </c>
      <c r="AC170" s="43">
        <v>-1.4613617124198801</v>
      </c>
      <c r="AD170" s="42">
        <v>863</v>
      </c>
      <c r="AE170" s="41" t="s">
        <v>34</v>
      </c>
      <c r="AF170" s="42">
        <v>1425</v>
      </c>
      <c r="AG170" s="41" t="s">
        <v>34</v>
      </c>
      <c r="AH170" s="43">
        <v>1.6512166859999999</v>
      </c>
      <c r="AI170" s="44">
        <v>1307</v>
      </c>
      <c r="AJ170" s="35" t="s">
        <v>34</v>
      </c>
      <c r="AK170" s="44">
        <v>733.9</v>
      </c>
      <c r="AL170" s="35" t="s">
        <v>34</v>
      </c>
      <c r="AM170" s="35">
        <v>-1.7808965800000001</v>
      </c>
      <c r="AN170" s="48">
        <v>944.3</v>
      </c>
      <c r="AO170" s="41" t="s">
        <v>34</v>
      </c>
      <c r="AP170" s="49">
        <v>926.3</v>
      </c>
      <c r="AQ170" s="41" t="s">
        <v>34</v>
      </c>
      <c r="AR170" s="43">
        <v>-1.0194321494116401</v>
      </c>
      <c r="AS170" s="48">
        <v>1131.7</v>
      </c>
      <c r="AT170" s="41" t="s">
        <v>34</v>
      </c>
      <c r="AU170" s="49">
        <v>540.6</v>
      </c>
      <c r="AV170" s="41" t="s">
        <v>34</v>
      </c>
      <c r="AW170" s="43">
        <v>-2.0934147243803198</v>
      </c>
      <c r="AX170" s="48">
        <v>1194.7</v>
      </c>
      <c r="AY170" s="41" t="s">
        <v>34</v>
      </c>
      <c r="AZ170" s="49">
        <v>754.2</v>
      </c>
      <c r="BA170" s="41" t="s">
        <v>34</v>
      </c>
      <c r="BB170" s="43">
        <v>-1.58406258286927</v>
      </c>
    </row>
    <row r="171" spans="1:54" x14ac:dyDescent="0.25">
      <c r="A171" t="s">
        <v>199</v>
      </c>
      <c r="B171" s="3">
        <f t="shared" si="8"/>
        <v>227.83999999999997</v>
      </c>
      <c r="C171" s="3" t="str">
        <f t="shared" si="6"/>
        <v>AAAMAMAAAAAAAPAPAAAA</v>
      </c>
      <c r="D171" s="63" t="s">
        <v>197</v>
      </c>
      <c r="E171" s="68">
        <v>304.2</v>
      </c>
      <c r="F171" s="1" t="s">
        <v>35</v>
      </c>
      <c r="G171" s="69">
        <v>210.5</v>
      </c>
      <c r="H171" s="1" t="s">
        <v>35</v>
      </c>
      <c r="I171" s="2">
        <v>-1.4451306413301701</v>
      </c>
      <c r="J171" s="68">
        <v>220.4</v>
      </c>
      <c r="K171" s="1" t="s">
        <v>35</v>
      </c>
      <c r="L171" s="69">
        <v>250.9</v>
      </c>
      <c r="M171" s="1" t="s">
        <v>39</v>
      </c>
      <c r="N171" s="2">
        <v>1.1383847549909301</v>
      </c>
      <c r="O171" s="68">
        <v>186.3</v>
      </c>
      <c r="P171" s="1" t="s">
        <v>35</v>
      </c>
      <c r="Q171" s="69">
        <v>346.2</v>
      </c>
      <c r="R171" s="1" t="s">
        <v>39</v>
      </c>
      <c r="S171" s="2">
        <v>1.8582930756843801</v>
      </c>
      <c r="T171" s="68">
        <v>423.7</v>
      </c>
      <c r="U171" s="1" t="s">
        <v>35</v>
      </c>
      <c r="V171" s="69">
        <v>236.3</v>
      </c>
      <c r="W171" s="1" t="s">
        <v>35</v>
      </c>
      <c r="X171" s="2">
        <v>-1.7930596699111301</v>
      </c>
      <c r="Y171" s="68">
        <v>315.89999999999998</v>
      </c>
      <c r="Z171" s="1" t="s">
        <v>35</v>
      </c>
      <c r="AA171" s="69">
        <v>53.3</v>
      </c>
      <c r="AB171" s="1" t="s">
        <v>35</v>
      </c>
      <c r="AC171" s="2">
        <v>-5.9268292682926802</v>
      </c>
      <c r="AD171" s="15">
        <v>234.1</v>
      </c>
      <c r="AE171" s="1" t="s">
        <v>35</v>
      </c>
      <c r="AF171" s="15">
        <v>206.2</v>
      </c>
      <c r="AG171" s="1" t="s">
        <v>35</v>
      </c>
      <c r="AH171" s="2">
        <v>-1.135305529</v>
      </c>
      <c r="AI171" s="13">
        <v>190.6</v>
      </c>
      <c r="AJ171" t="s">
        <v>35</v>
      </c>
      <c r="AK171" s="13">
        <v>233.2</v>
      </c>
      <c r="AL171" t="s">
        <v>34</v>
      </c>
      <c r="AM171">
        <v>1.2235047219999999</v>
      </c>
      <c r="AN171" s="68">
        <v>221.5</v>
      </c>
      <c r="AO171" s="1" t="s">
        <v>35</v>
      </c>
      <c r="AP171" s="69">
        <v>178</v>
      </c>
      <c r="AQ171" s="1" t="s">
        <v>34</v>
      </c>
      <c r="AR171" s="2">
        <v>-1.24438202247191</v>
      </c>
      <c r="AS171" s="68">
        <v>143</v>
      </c>
      <c r="AT171" s="1" t="s">
        <v>35</v>
      </c>
      <c r="AU171" s="69">
        <v>226.6</v>
      </c>
      <c r="AV171" s="1" t="s">
        <v>35</v>
      </c>
      <c r="AW171" s="2">
        <v>1.5846153846153801</v>
      </c>
      <c r="AX171" s="68">
        <v>102.2</v>
      </c>
      <c r="AY171" s="1" t="s">
        <v>35</v>
      </c>
      <c r="AZ171" s="69">
        <v>273.7</v>
      </c>
      <c r="BA171" s="1" t="s">
        <v>35</v>
      </c>
      <c r="BB171" s="2">
        <v>2.67808219178082</v>
      </c>
    </row>
    <row r="172" spans="1:54" s="35" customFormat="1" x14ac:dyDescent="0.25">
      <c r="A172" s="35" t="s">
        <v>299</v>
      </c>
      <c r="B172" s="34">
        <f t="shared" si="8"/>
        <v>487.39299999999992</v>
      </c>
      <c r="C172" s="34" t="str">
        <f t="shared" si="6"/>
        <v>PPPPPPPPPPPPPPPPPPPP</v>
      </c>
      <c r="D172" s="64" t="s">
        <v>298</v>
      </c>
      <c r="E172" s="48">
        <v>282.39999999999998</v>
      </c>
      <c r="F172" s="41" t="s">
        <v>34</v>
      </c>
      <c r="G172" s="49">
        <v>486.18</v>
      </c>
      <c r="H172" s="41" t="s">
        <v>34</v>
      </c>
      <c r="I172" s="43">
        <v>1.72160056657224</v>
      </c>
      <c r="J172" s="48">
        <v>577.53</v>
      </c>
      <c r="K172" s="41" t="s">
        <v>34</v>
      </c>
      <c r="L172" s="49">
        <v>409.68</v>
      </c>
      <c r="M172" s="41" t="s">
        <v>34</v>
      </c>
      <c r="N172" s="43">
        <v>-1.4097100175746899</v>
      </c>
      <c r="O172" s="48">
        <v>586</v>
      </c>
      <c r="P172" s="41" t="s">
        <v>34</v>
      </c>
      <c r="Q172" s="49">
        <v>329.05</v>
      </c>
      <c r="R172" s="41" t="s">
        <v>34</v>
      </c>
      <c r="S172" s="43">
        <v>-1.78088436407841</v>
      </c>
      <c r="T172" s="48">
        <v>617.77</v>
      </c>
      <c r="U172" s="41" t="s">
        <v>34</v>
      </c>
      <c r="V172" s="49">
        <v>297.01</v>
      </c>
      <c r="W172" s="41" t="s">
        <v>34</v>
      </c>
      <c r="X172" s="43">
        <v>-2.07996363758796</v>
      </c>
      <c r="Y172" s="48">
        <v>412.6</v>
      </c>
      <c r="Z172" s="41" t="s">
        <v>34</v>
      </c>
      <c r="AA172" s="49">
        <v>400.44</v>
      </c>
      <c r="AB172" s="41" t="s">
        <v>34</v>
      </c>
      <c r="AC172" s="43">
        <v>-1.03036659674358</v>
      </c>
      <c r="AD172" s="42">
        <v>451.9</v>
      </c>
      <c r="AE172" s="41" t="s">
        <v>34</v>
      </c>
      <c r="AF172" s="42">
        <v>794</v>
      </c>
      <c r="AG172" s="41" t="s">
        <v>34</v>
      </c>
      <c r="AH172" s="43">
        <v>1.7570258910000001</v>
      </c>
      <c r="AI172" s="44">
        <v>659.9</v>
      </c>
      <c r="AJ172" s="35" t="s">
        <v>34</v>
      </c>
      <c r="AK172" s="44">
        <v>275.83</v>
      </c>
      <c r="AL172" s="35" t="s">
        <v>34</v>
      </c>
      <c r="AM172" s="35">
        <v>-2.3924156179999998</v>
      </c>
      <c r="AN172" s="48">
        <v>589.07000000000005</v>
      </c>
      <c r="AO172" s="41" t="s">
        <v>34</v>
      </c>
      <c r="AP172" s="49">
        <v>338.08</v>
      </c>
      <c r="AQ172" s="41" t="s">
        <v>34</v>
      </c>
      <c r="AR172" s="43">
        <v>-1.7423982489351599</v>
      </c>
      <c r="AS172" s="48">
        <v>666.41</v>
      </c>
      <c r="AT172" s="41" t="s">
        <v>34</v>
      </c>
      <c r="AU172" s="49">
        <v>416.33</v>
      </c>
      <c r="AV172" s="41" t="s">
        <v>34</v>
      </c>
      <c r="AW172" s="43">
        <v>-1.60067734729662</v>
      </c>
      <c r="AX172" s="48">
        <v>778.03</v>
      </c>
      <c r="AY172" s="41" t="s">
        <v>34</v>
      </c>
      <c r="AZ172" s="49">
        <v>379.65</v>
      </c>
      <c r="BA172" s="41" t="s">
        <v>34</v>
      </c>
      <c r="BB172" s="43">
        <v>-2.0493349137363399</v>
      </c>
    </row>
    <row r="173" spans="1:54" x14ac:dyDescent="0.25">
      <c r="A173" t="s">
        <v>300</v>
      </c>
      <c r="B173" s="3">
        <f t="shared" si="8"/>
        <v>2672.7500000000005</v>
      </c>
      <c r="C173" s="3" t="str">
        <f t="shared" si="6"/>
        <v>PPPPPPPPPPPPPPPPPPPP</v>
      </c>
      <c r="D173" s="63" t="s">
        <v>298</v>
      </c>
      <c r="E173" s="68">
        <v>2841.1</v>
      </c>
      <c r="F173" s="1" t="s">
        <v>34</v>
      </c>
      <c r="G173" s="69">
        <v>2078.8000000000002</v>
      </c>
      <c r="H173" s="1" t="s">
        <v>34</v>
      </c>
      <c r="I173" s="2">
        <v>-1.3667019434289001</v>
      </c>
      <c r="J173" s="68">
        <v>4064.8</v>
      </c>
      <c r="K173" s="1" t="s">
        <v>34</v>
      </c>
      <c r="L173" s="69">
        <v>1651.5</v>
      </c>
      <c r="M173" s="1" t="s">
        <v>34</v>
      </c>
      <c r="N173" s="2">
        <v>-2.4612776264002401</v>
      </c>
      <c r="O173" s="68">
        <v>2195.3000000000002</v>
      </c>
      <c r="P173" s="1" t="s">
        <v>34</v>
      </c>
      <c r="Q173" s="69">
        <v>2074.1</v>
      </c>
      <c r="R173" s="1" t="s">
        <v>34</v>
      </c>
      <c r="S173" s="2">
        <v>-1.0584349838484199</v>
      </c>
      <c r="T173" s="68">
        <v>3742.6</v>
      </c>
      <c r="U173" s="1" t="s">
        <v>34</v>
      </c>
      <c r="V173" s="69">
        <v>1890.9</v>
      </c>
      <c r="W173" s="1" t="s">
        <v>34</v>
      </c>
      <c r="X173" s="2">
        <v>-1.97926913110159</v>
      </c>
      <c r="Y173" s="68">
        <v>3847.9</v>
      </c>
      <c r="Z173" s="1" t="s">
        <v>34</v>
      </c>
      <c r="AA173" s="69">
        <v>1840.2</v>
      </c>
      <c r="AB173" s="1" t="s">
        <v>34</v>
      </c>
      <c r="AC173" s="2">
        <v>-2.09102271492229</v>
      </c>
      <c r="AD173" s="15">
        <v>2431</v>
      </c>
      <c r="AE173" s="1" t="s">
        <v>34</v>
      </c>
      <c r="AF173" s="15">
        <v>4217.6000000000004</v>
      </c>
      <c r="AG173" s="1" t="s">
        <v>34</v>
      </c>
      <c r="AH173" s="2">
        <v>1.7349239000000001</v>
      </c>
      <c r="AI173" s="13">
        <v>3756.8</v>
      </c>
      <c r="AJ173" t="s">
        <v>34</v>
      </c>
      <c r="AK173" s="13">
        <v>1617.9</v>
      </c>
      <c r="AL173" t="s">
        <v>34</v>
      </c>
      <c r="AM173">
        <v>-2.322022375</v>
      </c>
      <c r="AN173" s="68">
        <v>3412.6</v>
      </c>
      <c r="AO173" s="1" t="s">
        <v>34</v>
      </c>
      <c r="AP173" s="69">
        <v>1380.3</v>
      </c>
      <c r="AQ173" s="1" t="s">
        <v>34</v>
      </c>
      <c r="AR173" s="2">
        <v>-2.4723610809244398</v>
      </c>
      <c r="AS173" s="68">
        <v>3588.5</v>
      </c>
      <c r="AT173" s="1" t="s">
        <v>34</v>
      </c>
      <c r="AU173" s="69">
        <v>2394</v>
      </c>
      <c r="AV173" s="1" t="s">
        <v>34</v>
      </c>
      <c r="AW173" s="2">
        <v>-1.4989557226399299</v>
      </c>
      <c r="AX173" s="68">
        <v>2788.7</v>
      </c>
      <c r="AY173" s="1" t="s">
        <v>34</v>
      </c>
      <c r="AZ173" s="69">
        <v>1640.4</v>
      </c>
      <c r="BA173" s="1" t="s">
        <v>34</v>
      </c>
      <c r="BB173" s="2">
        <v>-1.70001219214826</v>
      </c>
    </row>
    <row r="174" spans="1:54" x14ac:dyDescent="0.25">
      <c r="A174" t="s">
        <v>301</v>
      </c>
      <c r="B174" s="3">
        <f t="shared" si="8"/>
        <v>2742.07</v>
      </c>
      <c r="C174" s="3" t="str">
        <f t="shared" si="6"/>
        <v>PPPPPPPPPPPPPPPPPPPP</v>
      </c>
      <c r="D174" s="63" t="s">
        <v>298</v>
      </c>
      <c r="E174" s="68">
        <v>3265.1</v>
      </c>
      <c r="F174" s="1" t="s">
        <v>34</v>
      </c>
      <c r="G174" s="69">
        <v>2081.3000000000002</v>
      </c>
      <c r="H174" s="1" t="s">
        <v>34</v>
      </c>
      <c r="I174" s="2">
        <v>-1.56877912842935</v>
      </c>
      <c r="J174" s="68">
        <v>4128.3999999999996</v>
      </c>
      <c r="K174" s="1" t="s">
        <v>34</v>
      </c>
      <c r="L174" s="69">
        <v>1763</v>
      </c>
      <c r="M174" s="1" t="s">
        <v>34</v>
      </c>
      <c r="N174" s="2">
        <v>-2.3416903006239398</v>
      </c>
      <c r="O174" s="68">
        <v>2614.1999999999998</v>
      </c>
      <c r="P174" s="1" t="s">
        <v>34</v>
      </c>
      <c r="Q174" s="69">
        <v>1837.2</v>
      </c>
      <c r="R174" s="1" t="s">
        <v>34</v>
      </c>
      <c r="S174" s="2">
        <v>-1.4229261920313501</v>
      </c>
      <c r="T174" s="68">
        <v>4071.2</v>
      </c>
      <c r="U174" s="1" t="s">
        <v>34</v>
      </c>
      <c r="V174" s="69">
        <v>1833.6</v>
      </c>
      <c r="W174" s="1" t="s">
        <v>34</v>
      </c>
      <c r="X174" s="2">
        <v>-2.2203315881326402</v>
      </c>
      <c r="Y174" s="68">
        <v>3882.7</v>
      </c>
      <c r="Z174" s="1" t="s">
        <v>34</v>
      </c>
      <c r="AA174" s="69">
        <v>1871.2</v>
      </c>
      <c r="AB174" s="1" t="s">
        <v>34</v>
      </c>
      <c r="AC174" s="2">
        <v>-2.0749786233433101</v>
      </c>
      <c r="AD174" s="15">
        <v>2429.9</v>
      </c>
      <c r="AE174" s="1" t="s">
        <v>34</v>
      </c>
      <c r="AF174" s="15">
        <v>4075.8</v>
      </c>
      <c r="AG174" s="1" t="s">
        <v>34</v>
      </c>
      <c r="AH174" s="2">
        <v>1.677352977</v>
      </c>
      <c r="AI174" s="13">
        <v>4074.4</v>
      </c>
      <c r="AJ174" t="s">
        <v>34</v>
      </c>
      <c r="AK174" s="13">
        <v>1662.2</v>
      </c>
      <c r="AL174" t="s">
        <v>34</v>
      </c>
      <c r="AM174">
        <v>-2.4512092409999999</v>
      </c>
      <c r="AN174" s="68">
        <v>2928.6</v>
      </c>
      <c r="AO174" s="1" t="s">
        <v>34</v>
      </c>
      <c r="AP174" s="69">
        <v>1417.8</v>
      </c>
      <c r="AQ174" s="1" t="s">
        <v>34</v>
      </c>
      <c r="AR174" s="2">
        <v>-2.065594583157</v>
      </c>
      <c r="AS174" s="68">
        <v>3526.7</v>
      </c>
      <c r="AT174" s="1" t="s">
        <v>34</v>
      </c>
      <c r="AU174" s="69">
        <v>2116.9</v>
      </c>
      <c r="AV174" s="1" t="s">
        <v>34</v>
      </c>
      <c r="AW174" s="2">
        <v>-1.66597382965657</v>
      </c>
      <c r="AX174" s="68">
        <v>3167.1</v>
      </c>
      <c r="AY174" s="1" t="s">
        <v>34</v>
      </c>
      <c r="AZ174" s="69">
        <v>2094.1</v>
      </c>
      <c r="BA174" s="1" t="s">
        <v>34</v>
      </c>
      <c r="BB174" s="2">
        <v>-1.5123919583592</v>
      </c>
    </row>
    <row r="175" spans="1:54" x14ac:dyDescent="0.25">
      <c r="A175" t="s">
        <v>302</v>
      </c>
      <c r="B175" s="3">
        <f t="shared" si="8"/>
        <v>1210.52</v>
      </c>
      <c r="C175" s="3" t="str">
        <f t="shared" si="6"/>
        <v>PPPPPPPPPPPPPPPPPPPP</v>
      </c>
      <c r="D175" s="63" t="s">
        <v>298</v>
      </c>
      <c r="E175" s="68">
        <v>1777.6</v>
      </c>
      <c r="F175" s="1" t="s">
        <v>34</v>
      </c>
      <c r="G175" s="69">
        <v>890.7</v>
      </c>
      <c r="H175" s="1" t="s">
        <v>34</v>
      </c>
      <c r="I175" s="2">
        <v>-1.9957336926013201</v>
      </c>
      <c r="J175" s="68">
        <v>1829.3</v>
      </c>
      <c r="K175" s="1" t="s">
        <v>34</v>
      </c>
      <c r="L175" s="69">
        <v>738.6</v>
      </c>
      <c r="M175" s="1" t="s">
        <v>34</v>
      </c>
      <c r="N175" s="2">
        <v>-2.4767126997021398</v>
      </c>
      <c r="O175" s="68">
        <v>1339.3</v>
      </c>
      <c r="P175" s="1" t="s">
        <v>34</v>
      </c>
      <c r="Q175" s="69">
        <v>783.8</v>
      </c>
      <c r="R175" s="1" t="s">
        <v>34</v>
      </c>
      <c r="S175" s="2">
        <v>-1.7087267159989801</v>
      </c>
      <c r="T175" s="68">
        <v>1365</v>
      </c>
      <c r="U175" s="1" t="s">
        <v>34</v>
      </c>
      <c r="V175" s="69">
        <v>893.7</v>
      </c>
      <c r="W175" s="1" t="s">
        <v>34</v>
      </c>
      <c r="X175" s="2">
        <v>-1.52735817388385</v>
      </c>
      <c r="Y175" s="68">
        <v>1725.8</v>
      </c>
      <c r="Z175" s="1" t="s">
        <v>34</v>
      </c>
      <c r="AA175" s="69">
        <v>641</v>
      </c>
      <c r="AB175" s="1" t="s">
        <v>34</v>
      </c>
      <c r="AC175" s="2">
        <v>-2.69235569422777</v>
      </c>
      <c r="AD175" s="15">
        <v>1205.4000000000001</v>
      </c>
      <c r="AE175" s="1" t="s">
        <v>34</v>
      </c>
      <c r="AF175" s="15">
        <v>1795.8</v>
      </c>
      <c r="AG175" s="1" t="s">
        <v>34</v>
      </c>
      <c r="AH175" s="2">
        <v>1.489795918</v>
      </c>
      <c r="AI175" s="13">
        <v>1508.1</v>
      </c>
      <c r="AJ175" t="s">
        <v>34</v>
      </c>
      <c r="AK175" s="13">
        <v>812.4</v>
      </c>
      <c r="AL175" t="s">
        <v>34</v>
      </c>
      <c r="AM175">
        <v>-1.8563515509999999</v>
      </c>
      <c r="AN175" s="68">
        <v>1240.5</v>
      </c>
      <c r="AO175" s="1" t="s">
        <v>34</v>
      </c>
      <c r="AP175" s="69">
        <v>987.8</v>
      </c>
      <c r="AQ175" s="1" t="s">
        <v>34</v>
      </c>
      <c r="AR175" s="2">
        <v>-1.25582101640008</v>
      </c>
      <c r="AS175" s="68">
        <v>1681.5</v>
      </c>
      <c r="AT175" s="1" t="s">
        <v>34</v>
      </c>
      <c r="AU175" s="69">
        <v>828.9</v>
      </c>
      <c r="AV175" s="1" t="s">
        <v>34</v>
      </c>
      <c r="AW175" s="2">
        <v>-2.0285921100253299</v>
      </c>
      <c r="AX175" s="68">
        <v>1320.2</v>
      </c>
      <c r="AY175" s="1" t="s">
        <v>34</v>
      </c>
      <c r="AZ175" s="69">
        <v>845</v>
      </c>
      <c r="BA175" s="1" t="s">
        <v>34</v>
      </c>
      <c r="BB175" s="2">
        <v>-1.5623668639053301</v>
      </c>
    </row>
    <row r="176" spans="1:54" s="35" customFormat="1" x14ac:dyDescent="0.25">
      <c r="A176" s="35" t="s">
        <v>53</v>
      </c>
      <c r="B176" s="34">
        <f t="shared" si="8"/>
        <v>1830.5600000000002</v>
      </c>
      <c r="C176" s="34" t="str">
        <f t="shared" si="6"/>
        <v>PPPPPPPPPPPPPPPPPPPP</v>
      </c>
      <c r="D176" s="64" t="s">
        <v>52</v>
      </c>
      <c r="E176" s="48">
        <v>3165.9</v>
      </c>
      <c r="F176" s="41" t="s">
        <v>34</v>
      </c>
      <c r="G176" s="49">
        <v>1372.8</v>
      </c>
      <c r="H176" s="41" t="s">
        <v>34</v>
      </c>
      <c r="I176" s="43">
        <v>-2.3061625874125902</v>
      </c>
      <c r="J176" s="48">
        <v>2049.6</v>
      </c>
      <c r="K176" s="41" t="s">
        <v>34</v>
      </c>
      <c r="L176" s="49">
        <v>1843.2</v>
      </c>
      <c r="M176" s="41" t="s">
        <v>34</v>
      </c>
      <c r="N176" s="43">
        <v>-1.1119791666666701</v>
      </c>
      <c r="O176" s="48">
        <v>1851.2</v>
      </c>
      <c r="P176" s="41" t="s">
        <v>34</v>
      </c>
      <c r="Q176" s="49">
        <v>1452.8</v>
      </c>
      <c r="R176" s="41" t="s">
        <v>34</v>
      </c>
      <c r="S176" s="43">
        <v>-1.2742290748898699</v>
      </c>
      <c r="T176" s="48">
        <v>1896.8</v>
      </c>
      <c r="U176" s="41" t="s">
        <v>34</v>
      </c>
      <c r="V176" s="49">
        <v>1570</v>
      </c>
      <c r="W176" s="41" t="s">
        <v>34</v>
      </c>
      <c r="X176" s="43">
        <v>-1.20815286624204</v>
      </c>
      <c r="Y176" s="48">
        <v>1792.5</v>
      </c>
      <c r="Z176" s="41" t="s">
        <v>34</v>
      </c>
      <c r="AA176" s="49">
        <v>1047</v>
      </c>
      <c r="AB176" s="41" t="s">
        <v>34</v>
      </c>
      <c r="AC176" s="43">
        <v>-1.7120343839541501</v>
      </c>
      <c r="AD176" s="42">
        <v>1505.4</v>
      </c>
      <c r="AE176" s="41" t="s">
        <v>34</v>
      </c>
      <c r="AF176" s="42">
        <v>2802.9</v>
      </c>
      <c r="AG176" s="41" t="s">
        <v>34</v>
      </c>
      <c r="AH176" s="43">
        <v>1.86189717</v>
      </c>
      <c r="AI176" s="44">
        <v>2462</v>
      </c>
      <c r="AJ176" s="35" t="s">
        <v>34</v>
      </c>
      <c r="AK176" s="44">
        <v>1352.7</v>
      </c>
      <c r="AL176" s="35" t="s">
        <v>34</v>
      </c>
      <c r="AM176" s="35">
        <v>-1.820063577</v>
      </c>
      <c r="AN176" s="48">
        <v>1980.2</v>
      </c>
      <c r="AO176" s="41" t="s">
        <v>34</v>
      </c>
      <c r="AP176" s="49">
        <v>1442.1</v>
      </c>
      <c r="AQ176" s="41" t="s">
        <v>34</v>
      </c>
      <c r="AR176" s="43">
        <v>-1.37313639830802</v>
      </c>
      <c r="AS176" s="48">
        <v>2286</v>
      </c>
      <c r="AT176" s="41" t="s">
        <v>34</v>
      </c>
      <c r="AU176" s="49">
        <v>1267.5</v>
      </c>
      <c r="AV176" s="41" t="s">
        <v>34</v>
      </c>
      <c r="AW176" s="43">
        <v>-1.8035502958579901</v>
      </c>
      <c r="AX176" s="48">
        <v>2686</v>
      </c>
      <c r="AY176" s="41" t="s">
        <v>34</v>
      </c>
      <c r="AZ176" s="49">
        <v>784.6</v>
      </c>
      <c r="BA176" s="41" t="s">
        <v>34</v>
      </c>
      <c r="BB176" s="43">
        <v>-3.4234004588325302</v>
      </c>
    </row>
    <row r="177" spans="1:54" s="35" customFormat="1" x14ac:dyDescent="0.25">
      <c r="A177" s="33" t="s">
        <v>367</v>
      </c>
      <c r="B177" s="34">
        <f t="shared" si="8"/>
        <v>3144.3280000000004</v>
      </c>
      <c r="C177" s="34" t="str">
        <f t="shared" si="6"/>
        <v>PPPPPPPPPPPPPPPPPPPP</v>
      </c>
      <c r="D177" s="64" t="s">
        <v>366</v>
      </c>
      <c r="E177" s="36">
        <v>5350.44</v>
      </c>
      <c r="F177" s="33" t="s">
        <v>34</v>
      </c>
      <c r="G177" s="37">
        <v>1258.0899999999999</v>
      </c>
      <c r="H177" s="33" t="s">
        <v>34</v>
      </c>
      <c r="I177" s="45">
        <v>-4.2528276991312204</v>
      </c>
      <c r="J177" s="36">
        <v>5037.07</v>
      </c>
      <c r="K177" s="33" t="s">
        <v>34</v>
      </c>
      <c r="L177" s="37">
        <v>1849.6</v>
      </c>
      <c r="M177" s="33" t="s">
        <v>34</v>
      </c>
      <c r="N177" s="45">
        <v>-2.7233293685121098</v>
      </c>
      <c r="O177" s="36">
        <v>2819.52</v>
      </c>
      <c r="P177" s="33" t="s">
        <v>34</v>
      </c>
      <c r="Q177" s="37">
        <v>810.8</v>
      </c>
      <c r="R177" s="33" t="s">
        <v>34</v>
      </c>
      <c r="S177" s="45">
        <v>-3.4774543660582098</v>
      </c>
      <c r="T177" s="36">
        <v>4147.2700000000004</v>
      </c>
      <c r="U177" s="33" t="s">
        <v>34</v>
      </c>
      <c r="V177" s="37">
        <v>1658.55</v>
      </c>
      <c r="W177" s="33" t="s">
        <v>34</v>
      </c>
      <c r="X177" s="45">
        <v>-2.5005396279882999</v>
      </c>
      <c r="Y177" s="36">
        <v>6761.07</v>
      </c>
      <c r="Z177" s="33" t="s">
        <v>34</v>
      </c>
      <c r="AA177" s="37">
        <v>794.73</v>
      </c>
      <c r="AB177" s="33" t="s">
        <v>34</v>
      </c>
      <c r="AC177" s="74">
        <v>-8.5073798648597592</v>
      </c>
      <c r="AD177" s="39">
        <v>1243.08</v>
      </c>
      <c r="AE177" s="33" t="s">
        <v>34</v>
      </c>
      <c r="AF177" s="37">
        <v>6375.64</v>
      </c>
      <c r="AG177" s="33" t="s">
        <v>34</v>
      </c>
      <c r="AH177" s="46">
        <v>5.1289056215207403</v>
      </c>
      <c r="AI177" s="36">
        <v>5483.65</v>
      </c>
      <c r="AJ177" s="33" t="s">
        <v>34</v>
      </c>
      <c r="AK177" s="37">
        <v>2495.9899999999998</v>
      </c>
      <c r="AL177" s="33" t="s">
        <v>34</v>
      </c>
      <c r="AM177" s="45">
        <v>-2.1969839622754899</v>
      </c>
      <c r="AN177" s="36">
        <v>3221.71</v>
      </c>
      <c r="AO177" s="33" t="s">
        <v>34</v>
      </c>
      <c r="AP177" s="37">
        <v>1465.9</v>
      </c>
      <c r="AQ177" s="33" t="s">
        <v>34</v>
      </c>
      <c r="AR177" s="45">
        <v>-2.1977692884917102</v>
      </c>
      <c r="AS177" s="39">
        <v>4606.9399999999996</v>
      </c>
      <c r="AT177" s="33" t="s">
        <v>34</v>
      </c>
      <c r="AU177" s="37">
        <v>978.17</v>
      </c>
      <c r="AV177" s="33" t="s">
        <v>34</v>
      </c>
      <c r="AW177" s="45">
        <v>-4.7097539282537797</v>
      </c>
      <c r="AX177" s="39">
        <v>5142.8</v>
      </c>
      <c r="AY177" s="33" t="s">
        <v>34</v>
      </c>
      <c r="AZ177" s="37">
        <v>1385.54</v>
      </c>
      <c r="BA177" s="33" t="s">
        <v>34</v>
      </c>
      <c r="BB177" s="45">
        <v>-3.7117658097203998</v>
      </c>
    </row>
    <row r="178" spans="1:54" x14ac:dyDescent="0.25">
      <c r="A178" s="21" t="s">
        <v>373</v>
      </c>
      <c r="B178" s="3">
        <f t="shared" si="8"/>
        <v>130.64850000000001</v>
      </c>
      <c r="C178" s="3" t="str">
        <f t="shared" si="6"/>
        <v>AAAAAAAAAAAAPAAAMAAA</v>
      </c>
      <c r="D178" s="63" t="s">
        <v>366</v>
      </c>
      <c r="E178" s="23">
        <v>117.12</v>
      </c>
      <c r="F178" s="21" t="s">
        <v>35</v>
      </c>
      <c r="G178" s="24">
        <v>131.41</v>
      </c>
      <c r="H178" s="21" t="s">
        <v>35</v>
      </c>
      <c r="I178" s="22">
        <v>1.1220116120218599</v>
      </c>
      <c r="J178" s="23">
        <v>281.16000000000003</v>
      </c>
      <c r="K178" s="21" t="s">
        <v>35</v>
      </c>
      <c r="L178" s="24">
        <v>134.07</v>
      </c>
      <c r="M178" s="21" t="s">
        <v>35</v>
      </c>
      <c r="N178" s="25">
        <v>-2.0971134481987002</v>
      </c>
      <c r="O178" s="28">
        <v>273.68</v>
      </c>
      <c r="P178" s="26" t="s">
        <v>35</v>
      </c>
      <c r="Q178" s="29">
        <v>24.63</v>
      </c>
      <c r="R178" s="26" t="s">
        <v>35</v>
      </c>
      <c r="S178" s="30">
        <v>-11.111652456353999</v>
      </c>
      <c r="T178" s="28">
        <v>175.1</v>
      </c>
      <c r="U178" s="26" t="s">
        <v>35</v>
      </c>
      <c r="V178" s="29">
        <v>17.600000000000001</v>
      </c>
      <c r="W178" s="26" t="s">
        <v>35</v>
      </c>
      <c r="X178" s="30">
        <v>-9.9488636363636296</v>
      </c>
      <c r="Y178" s="28">
        <v>180.42</v>
      </c>
      <c r="Z178" s="26" t="s">
        <v>35</v>
      </c>
      <c r="AA178" s="29">
        <v>86.53</v>
      </c>
      <c r="AB178" s="26" t="s">
        <v>35</v>
      </c>
      <c r="AC178" s="75">
        <v>-2.08505720559344</v>
      </c>
      <c r="AD178" s="31">
        <v>69.069999999999993</v>
      </c>
      <c r="AE178" s="26" t="s">
        <v>35</v>
      </c>
      <c r="AF178" s="29">
        <v>337.39</v>
      </c>
      <c r="AG178" s="26" t="s">
        <v>35</v>
      </c>
      <c r="AH178" s="32">
        <v>4.8847545967858697</v>
      </c>
      <c r="AI178" s="28">
        <v>171.63</v>
      </c>
      <c r="AJ178" s="26" t="s">
        <v>34</v>
      </c>
      <c r="AK178" s="29">
        <v>52.16</v>
      </c>
      <c r="AL178" s="26" t="s">
        <v>35</v>
      </c>
      <c r="AM178" s="30">
        <v>-3.2904524539877298</v>
      </c>
      <c r="AN178" s="28">
        <v>96.47</v>
      </c>
      <c r="AO178" s="26" t="s">
        <v>35</v>
      </c>
      <c r="AP178" s="29">
        <v>47.4</v>
      </c>
      <c r="AQ178" s="26" t="s">
        <v>35</v>
      </c>
      <c r="AR178" s="30">
        <v>-2.0352320675105502</v>
      </c>
      <c r="AS178" s="31">
        <v>134.77000000000001</v>
      </c>
      <c r="AT178" s="26" t="s">
        <v>39</v>
      </c>
      <c r="AU178" s="29">
        <v>19.07</v>
      </c>
      <c r="AV178" s="26" t="s">
        <v>35</v>
      </c>
      <c r="AW178" s="30">
        <v>-7.0671211326691203</v>
      </c>
      <c r="AX178" s="31">
        <v>247.53</v>
      </c>
      <c r="AY178" s="26" t="s">
        <v>35</v>
      </c>
      <c r="AZ178" s="29">
        <v>15.76</v>
      </c>
      <c r="BA178" s="26" t="s">
        <v>35</v>
      </c>
      <c r="BB178" s="30">
        <v>-15.7062182741117</v>
      </c>
    </row>
    <row r="179" spans="1:54" x14ac:dyDescent="0.25">
      <c r="A179" s="26" t="s">
        <v>374</v>
      </c>
      <c r="B179" s="3">
        <f t="shared" si="8"/>
        <v>95.04000000000002</v>
      </c>
      <c r="C179" s="3" t="str">
        <f t="shared" si="6"/>
        <v>PAAAAAAAPAAMPAAAAAAA</v>
      </c>
      <c r="D179" s="63" t="s">
        <v>366</v>
      </c>
      <c r="E179" s="28">
        <v>109.4</v>
      </c>
      <c r="F179" s="26" t="s">
        <v>34</v>
      </c>
      <c r="G179" s="29">
        <v>47.4</v>
      </c>
      <c r="H179" s="26" t="s">
        <v>35</v>
      </c>
      <c r="I179" s="30">
        <v>-2.3080168776371299</v>
      </c>
      <c r="J179" s="28">
        <v>108.3</v>
      </c>
      <c r="K179" s="26" t="s">
        <v>35</v>
      </c>
      <c r="L179" s="29">
        <v>90.4</v>
      </c>
      <c r="M179" s="26" t="s">
        <v>35</v>
      </c>
      <c r="N179" s="27">
        <v>-1.1980088495575201</v>
      </c>
      <c r="O179" s="28">
        <v>14.4</v>
      </c>
      <c r="P179" s="26" t="s">
        <v>35</v>
      </c>
      <c r="Q179" s="29">
        <v>95</v>
      </c>
      <c r="R179" s="26" t="s">
        <v>35</v>
      </c>
      <c r="S179" s="32">
        <v>6.5972222222222197</v>
      </c>
      <c r="T179" s="28">
        <v>114.1</v>
      </c>
      <c r="U179" s="26" t="s">
        <v>35</v>
      </c>
      <c r="V179" s="29">
        <v>108</v>
      </c>
      <c r="W179" s="26" t="s">
        <v>35</v>
      </c>
      <c r="X179" s="27">
        <v>-1.05648148148148</v>
      </c>
      <c r="Y179" s="28">
        <v>80.3</v>
      </c>
      <c r="Z179" s="26" t="s">
        <v>34</v>
      </c>
      <c r="AA179" s="29">
        <v>127.6</v>
      </c>
      <c r="AB179" s="26" t="s">
        <v>35</v>
      </c>
      <c r="AC179" s="76">
        <v>1.58904109589041</v>
      </c>
      <c r="AD179" s="31">
        <v>100.5</v>
      </c>
      <c r="AE179" s="26" t="s">
        <v>35</v>
      </c>
      <c r="AF179" s="29">
        <v>82.3</v>
      </c>
      <c r="AG179" s="26" t="s">
        <v>39</v>
      </c>
      <c r="AH179" s="27">
        <v>-1.22114216281896</v>
      </c>
      <c r="AI179" s="28">
        <v>96.4</v>
      </c>
      <c r="AJ179" s="26" t="s">
        <v>34</v>
      </c>
      <c r="AK179" s="29">
        <v>94.3</v>
      </c>
      <c r="AL179" s="26" t="s">
        <v>35</v>
      </c>
      <c r="AM179" s="27">
        <v>-1.02226935312831</v>
      </c>
      <c r="AN179" s="28">
        <v>82</v>
      </c>
      <c r="AO179" s="26" t="s">
        <v>35</v>
      </c>
      <c r="AP179" s="29">
        <v>55.4</v>
      </c>
      <c r="AQ179" s="26" t="s">
        <v>35</v>
      </c>
      <c r="AR179" s="27">
        <v>-1.4801444043321299</v>
      </c>
      <c r="AS179" s="31">
        <v>132.69999999999999</v>
      </c>
      <c r="AT179" s="26" t="s">
        <v>35</v>
      </c>
      <c r="AU179" s="29">
        <v>119.4</v>
      </c>
      <c r="AV179" s="26" t="s">
        <v>35</v>
      </c>
      <c r="AW179" s="27">
        <v>-1.11139028475712</v>
      </c>
      <c r="AX179" s="31">
        <v>142</v>
      </c>
      <c r="AY179" s="26" t="s">
        <v>35</v>
      </c>
      <c r="AZ179" s="29">
        <v>100.9</v>
      </c>
      <c r="BA179" s="26" t="s">
        <v>35</v>
      </c>
      <c r="BB179" s="27">
        <v>-1.4073339940535201</v>
      </c>
    </row>
    <row r="180" spans="1:54" x14ac:dyDescent="0.25">
      <c r="A180" t="s">
        <v>236</v>
      </c>
      <c r="B180" s="3">
        <f t="shared" si="8"/>
        <v>191.8</v>
      </c>
      <c r="C180" s="3" t="str">
        <f t="shared" si="6"/>
        <v>AAAAAAAAAAAAAAAAAMAA</v>
      </c>
      <c r="D180" s="63" t="s">
        <v>235</v>
      </c>
      <c r="E180" s="68">
        <v>183.3</v>
      </c>
      <c r="F180" s="1" t="s">
        <v>35</v>
      </c>
      <c r="G180" s="69">
        <v>127.7</v>
      </c>
      <c r="H180" s="1" t="s">
        <v>35</v>
      </c>
      <c r="I180" s="2">
        <v>-1.43539545810493</v>
      </c>
      <c r="J180" s="68">
        <v>112.9</v>
      </c>
      <c r="K180" s="1" t="s">
        <v>35</v>
      </c>
      <c r="L180" s="69">
        <v>197</v>
      </c>
      <c r="M180" s="1" t="s">
        <v>35</v>
      </c>
      <c r="N180" s="2">
        <v>1.74490699734278</v>
      </c>
      <c r="O180" s="68">
        <v>166.8</v>
      </c>
      <c r="P180" s="1" t="s">
        <v>35</v>
      </c>
      <c r="Q180" s="69">
        <v>131.5</v>
      </c>
      <c r="R180" s="1" t="s">
        <v>35</v>
      </c>
      <c r="S180" s="2">
        <v>-1.26844106463878</v>
      </c>
      <c r="T180" s="68">
        <v>224.6</v>
      </c>
      <c r="U180" s="1" t="s">
        <v>35</v>
      </c>
      <c r="V180" s="69">
        <v>137</v>
      </c>
      <c r="W180" s="1" t="s">
        <v>35</v>
      </c>
      <c r="X180" s="2">
        <v>-1.6394160583941599</v>
      </c>
      <c r="Y180" s="68">
        <v>128.30000000000001</v>
      </c>
      <c r="Z180" s="1" t="s">
        <v>35</v>
      </c>
      <c r="AA180" s="69">
        <v>179.3</v>
      </c>
      <c r="AB180" s="1" t="s">
        <v>35</v>
      </c>
      <c r="AC180" s="2">
        <v>1.3975058456742</v>
      </c>
      <c r="AD180" s="15">
        <v>242.7</v>
      </c>
      <c r="AE180" s="1" t="s">
        <v>35</v>
      </c>
      <c r="AF180" s="15">
        <v>199.1</v>
      </c>
      <c r="AG180" s="1" t="s">
        <v>35</v>
      </c>
      <c r="AH180" s="2">
        <v>-1.2189854339999999</v>
      </c>
      <c r="AI180" s="13">
        <v>168.3</v>
      </c>
      <c r="AJ180" t="s">
        <v>35</v>
      </c>
      <c r="AK180" s="13">
        <v>119.1</v>
      </c>
      <c r="AL180" t="s">
        <v>35</v>
      </c>
      <c r="AM180">
        <v>-1.413098237</v>
      </c>
      <c r="AN180" s="68">
        <v>228.5</v>
      </c>
      <c r="AO180" s="1" t="s">
        <v>35</v>
      </c>
      <c r="AP180" s="69">
        <v>171.7</v>
      </c>
      <c r="AQ180" s="1" t="s">
        <v>35</v>
      </c>
      <c r="AR180" s="2">
        <v>-1.33080955154339</v>
      </c>
      <c r="AS180" s="68">
        <v>150.9</v>
      </c>
      <c r="AT180" s="1" t="s">
        <v>35</v>
      </c>
      <c r="AU180" s="69">
        <v>278.5</v>
      </c>
      <c r="AV180" s="1" t="s">
        <v>39</v>
      </c>
      <c r="AW180" s="2">
        <v>1.8455931080185599</v>
      </c>
      <c r="AX180" s="68">
        <v>384.3</v>
      </c>
      <c r="AY180" s="1" t="s">
        <v>35</v>
      </c>
      <c r="AZ180" s="69">
        <v>304.5</v>
      </c>
      <c r="BA180" s="1" t="s">
        <v>35</v>
      </c>
      <c r="BB180" s="2">
        <v>-1.2620689655172399</v>
      </c>
    </row>
    <row r="181" spans="1:54" s="35" customFormat="1" x14ac:dyDescent="0.25">
      <c r="A181" s="35" t="s">
        <v>237</v>
      </c>
      <c r="B181" s="34">
        <f t="shared" si="8"/>
        <v>1351.6100000000001</v>
      </c>
      <c r="C181" s="34" t="str">
        <f t="shared" si="6"/>
        <v>PPPPPPPPPPPPPPPPPPPP</v>
      </c>
      <c r="D181" s="64" t="s">
        <v>235</v>
      </c>
      <c r="E181" s="48">
        <v>776.7</v>
      </c>
      <c r="F181" s="41" t="s">
        <v>34</v>
      </c>
      <c r="G181" s="49">
        <v>1668.4</v>
      </c>
      <c r="H181" s="41" t="s">
        <v>34</v>
      </c>
      <c r="I181" s="43">
        <v>2.1480623149221101</v>
      </c>
      <c r="J181" s="48">
        <v>1165.5999999999999</v>
      </c>
      <c r="K181" s="41" t="s">
        <v>34</v>
      </c>
      <c r="L181" s="49">
        <v>1733.2</v>
      </c>
      <c r="M181" s="41" t="s">
        <v>34</v>
      </c>
      <c r="N181" s="43">
        <v>1.48695950583391</v>
      </c>
      <c r="O181" s="48">
        <v>753.6</v>
      </c>
      <c r="P181" s="41" t="s">
        <v>34</v>
      </c>
      <c r="Q181" s="49">
        <v>1232.2</v>
      </c>
      <c r="R181" s="41" t="s">
        <v>34</v>
      </c>
      <c r="S181" s="43">
        <v>1.63508492569002</v>
      </c>
      <c r="T181" s="48">
        <v>1044</v>
      </c>
      <c r="U181" s="41" t="s">
        <v>34</v>
      </c>
      <c r="V181" s="49">
        <v>1345.9</v>
      </c>
      <c r="W181" s="41" t="s">
        <v>34</v>
      </c>
      <c r="X181" s="43">
        <v>1.28917624521073</v>
      </c>
      <c r="Y181" s="48">
        <v>930.2</v>
      </c>
      <c r="Z181" s="41" t="s">
        <v>34</v>
      </c>
      <c r="AA181" s="49">
        <v>1678.7</v>
      </c>
      <c r="AB181" s="41" t="s">
        <v>34</v>
      </c>
      <c r="AC181" s="43">
        <v>1.8046656632982201</v>
      </c>
      <c r="AD181" s="42">
        <v>1933.1</v>
      </c>
      <c r="AE181" s="41" t="s">
        <v>34</v>
      </c>
      <c r="AF181" s="42">
        <v>662.6</v>
      </c>
      <c r="AG181" s="41" t="s">
        <v>34</v>
      </c>
      <c r="AH181" s="43">
        <v>-2.9174464229999999</v>
      </c>
      <c r="AI181" s="44">
        <v>426.6</v>
      </c>
      <c r="AJ181" s="35" t="s">
        <v>34</v>
      </c>
      <c r="AK181" s="44">
        <v>1703.2</v>
      </c>
      <c r="AL181" s="35" t="s">
        <v>34</v>
      </c>
      <c r="AM181" s="35">
        <v>3.992498828</v>
      </c>
      <c r="AN181" s="48">
        <v>1407.4</v>
      </c>
      <c r="AO181" s="41" t="s">
        <v>34</v>
      </c>
      <c r="AP181" s="49">
        <v>1647.1</v>
      </c>
      <c r="AQ181" s="41" t="s">
        <v>34</v>
      </c>
      <c r="AR181" s="43">
        <v>1.1703140542845001</v>
      </c>
      <c r="AS181" s="48">
        <v>689.2</v>
      </c>
      <c r="AT181" s="41" t="s">
        <v>34</v>
      </c>
      <c r="AU181" s="49">
        <v>2562.3000000000002</v>
      </c>
      <c r="AV181" s="41" t="s">
        <v>34</v>
      </c>
      <c r="AW181" s="43">
        <v>3.7177887405687802</v>
      </c>
      <c r="AX181" s="48">
        <v>839</v>
      </c>
      <c r="AY181" s="41" t="s">
        <v>34</v>
      </c>
      <c r="AZ181" s="49">
        <v>2833.2</v>
      </c>
      <c r="BA181" s="41" t="s">
        <v>34</v>
      </c>
      <c r="BB181" s="43">
        <v>3.3768772348033398</v>
      </c>
    </row>
    <row r="182" spans="1:54" s="35" customFormat="1" x14ac:dyDescent="0.25">
      <c r="A182" s="35" t="s">
        <v>242</v>
      </c>
      <c r="B182" s="34">
        <f t="shared" si="8"/>
        <v>506.83500000000004</v>
      </c>
      <c r="C182" s="34" t="str">
        <f t="shared" si="6"/>
        <v>PPAAAAPPAAMPPPAPPPPA</v>
      </c>
      <c r="D182" s="64" t="s">
        <v>241</v>
      </c>
      <c r="E182" s="48">
        <v>646.79999999999995</v>
      </c>
      <c r="F182" s="41" t="s">
        <v>34</v>
      </c>
      <c r="G182" s="49">
        <v>519.70000000000005</v>
      </c>
      <c r="H182" s="41" t="s">
        <v>34</v>
      </c>
      <c r="I182" s="43">
        <v>-1.24456417163748</v>
      </c>
      <c r="J182" s="48">
        <v>436.5</v>
      </c>
      <c r="K182" s="41" t="s">
        <v>35</v>
      </c>
      <c r="L182" s="49">
        <v>213.9</v>
      </c>
      <c r="M182" s="41" t="s">
        <v>35</v>
      </c>
      <c r="N182" s="43">
        <v>-2.0406732117812099</v>
      </c>
      <c r="O182" s="48">
        <v>418.9</v>
      </c>
      <c r="P182" s="41" t="s">
        <v>35</v>
      </c>
      <c r="Q182" s="49">
        <v>26.9</v>
      </c>
      <c r="R182" s="41" t="s">
        <v>35</v>
      </c>
      <c r="S182" s="43">
        <v>-15.5724907063197</v>
      </c>
      <c r="T182" s="48">
        <v>913.9</v>
      </c>
      <c r="U182" s="41" t="s">
        <v>34</v>
      </c>
      <c r="V182" s="49">
        <v>402</v>
      </c>
      <c r="W182" s="41" t="s">
        <v>34</v>
      </c>
      <c r="X182" s="43">
        <v>-2.2733830845771101</v>
      </c>
      <c r="Y182" s="48">
        <v>575</v>
      </c>
      <c r="Z182" s="41" t="s">
        <v>35</v>
      </c>
      <c r="AA182" s="49">
        <v>154.9</v>
      </c>
      <c r="AB182" s="41" t="s">
        <v>35</v>
      </c>
      <c r="AC182" s="43">
        <v>-3.71207230471272</v>
      </c>
      <c r="AD182" s="42">
        <v>396.9</v>
      </c>
      <c r="AE182" s="41" t="s">
        <v>39</v>
      </c>
      <c r="AF182" s="42">
        <v>1184.5</v>
      </c>
      <c r="AG182" s="41" t="s">
        <v>34</v>
      </c>
      <c r="AH182" s="43">
        <v>2.9843789369999998</v>
      </c>
      <c r="AI182" s="44">
        <v>1079.0999999999999</v>
      </c>
      <c r="AJ182" s="35" t="s">
        <v>34</v>
      </c>
      <c r="AK182" s="44">
        <v>572.29999999999995</v>
      </c>
      <c r="AL182" s="35" t="s">
        <v>34</v>
      </c>
      <c r="AM182" s="35">
        <v>-1.8855495369999999</v>
      </c>
      <c r="AN182" s="48">
        <v>276.7</v>
      </c>
      <c r="AO182" s="41" t="s">
        <v>35</v>
      </c>
      <c r="AP182" s="49">
        <v>273.60000000000002</v>
      </c>
      <c r="AQ182" s="41" t="s">
        <v>34</v>
      </c>
      <c r="AR182" s="43">
        <v>-1.0113304093567299</v>
      </c>
      <c r="AS182" s="48">
        <v>608.5</v>
      </c>
      <c r="AT182" s="41" t="s">
        <v>34</v>
      </c>
      <c r="AU182" s="49">
        <v>625.6</v>
      </c>
      <c r="AV182" s="41" t="s">
        <v>34</v>
      </c>
      <c r="AW182" s="43">
        <v>1.02810188989318</v>
      </c>
      <c r="AX182" s="48">
        <v>793.4</v>
      </c>
      <c r="AY182" s="41" t="s">
        <v>34</v>
      </c>
      <c r="AZ182" s="49">
        <v>17.600000000000001</v>
      </c>
      <c r="BA182" s="41" t="s">
        <v>35</v>
      </c>
      <c r="BB182" s="43">
        <v>-45.079545454545503</v>
      </c>
    </row>
    <row r="183" spans="1:54" s="35" customFormat="1" x14ac:dyDescent="0.25">
      <c r="A183" s="35" t="s">
        <v>187</v>
      </c>
      <c r="B183" s="34">
        <f t="shared" si="8"/>
        <v>557.49000000000012</v>
      </c>
      <c r="C183" s="34" t="str">
        <f t="shared" si="6"/>
        <v>PPPPPPPPPPPAPPPPAPPP</v>
      </c>
      <c r="D183" s="64" t="s">
        <v>186</v>
      </c>
      <c r="E183" s="48">
        <v>189.8</v>
      </c>
      <c r="F183" s="41" t="s">
        <v>34</v>
      </c>
      <c r="G183" s="49">
        <v>1117.9000000000001</v>
      </c>
      <c r="H183" s="41" t="s">
        <v>34</v>
      </c>
      <c r="I183" s="43">
        <v>5.8898840885142301</v>
      </c>
      <c r="J183" s="48">
        <v>176.6</v>
      </c>
      <c r="K183" s="41" t="s">
        <v>34</v>
      </c>
      <c r="L183" s="49">
        <v>1152.3</v>
      </c>
      <c r="M183" s="41" t="s">
        <v>34</v>
      </c>
      <c r="N183" s="43">
        <v>6.5249150622876604</v>
      </c>
      <c r="O183" s="48">
        <v>133.30000000000001</v>
      </c>
      <c r="P183" s="41" t="s">
        <v>34</v>
      </c>
      <c r="Q183" s="49">
        <v>606.1</v>
      </c>
      <c r="R183" s="41" t="s">
        <v>34</v>
      </c>
      <c r="S183" s="43">
        <v>4.5468867216804201</v>
      </c>
      <c r="T183" s="48">
        <v>314.2</v>
      </c>
      <c r="U183" s="41" t="s">
        <v>34</v>
      </c>
      <c r="V183" s="49">
        <v>1850.9</v>
      </c>
      <c r="W183" s="41" t="s">
        <v>34</v>
      </c>
      <c r="X183" s="43">
        <v>5.8908338637810296</v>
      </c>
      <c r="Y183" s="48">
        <v>217.7</v>
      </c>
      <c r="Z183" s="41" t="s">
        <v>34</v>
      </c>
      <c r="AA183" s="49">
        <v>675.2</v>
      </c>
      <c r="AB183" s="41" t="s">
        <v>34</v>
      </c>
      <c r="AC183" s="43">
        <v>3.1015158474965601</v>
      </c>
      <c r="AD183" s="42">
        <v>184.3</v>
      </c>
      <c r="AE183" s="41" t="s">
        <v>34</v>
      </c>
      <c r="AF183" s="42">
        <v>59.5</v>
      </c>
      <c r="AG183" s="41" t="s">
        <v>35</v>
      </c>
      <c r="AH183" s="43">
        <v>-3.0974789920000001</v>
      </c>
      <c r="AI183" s="44">
        <v>95.2</v>
      </c>
      <c r="AJ183" s="35" t="s">
        <v>34</v>
      </c>
      <c r="AK183" s="44">
        <v>1133.3</v>
      </c>
      <c r="AL183" s="35" t="s">
        <v>34</v>
      </c>
      <c r="AM183" s="35">
        <v>11.90441176</v>
      </c>
      <c r="AN183" s="48">
        <v>139.69999999999999</v>
      </c>
      <c r="AO183" s="41" t="s">
        <v>34</v>
      </c>
      <c r="AP183" s="49">
        <v>1882.6</v>
      </c>
      <c r="AQ183" s="41" t="s">
        <v>34</v>
      </c>
      <c r="AR183" s="43">
        <v>13.4760200429492</v>
      </c>
      <c r="AS183" s="48">
        <v>183.1</v>
      </c>
      <c r="AT183" s="41" t="s">
        <v>35</v>
      </c>
      <c r="AU183" s="49">
        <v>558.20000000000005</v>
      </c>
      <c r="AV183" s="41" t="s">
        <v>34</v>
      </c>
      <c r="AW183" s="43">
        <v>3.04860731840524</v>
      </c>
      <c r="AX183" s="48">
        <v>109.7</v>
      </c>
      <c r="AY183" s="41" t="s">
        <v>34</v>
      </c>
      <c r="AZ183" s="49">
        <v>370.2</v>
      </c>
      <c r="BA183" s="41" t="s">
        <v>34</v>
      </c>
      <c r="BB183" s="43">
        <v>3.3746581586144</v>
      </c>
    </row>
    <row r="184" spans="1:54" x14ac:dyDescent="0.25">
      <c r="A184" t="s">
        <v>188</v>
      </c>
      <c r="B184" s="3">
        <f t="shared" si="8"/>
        <v>240.82</v>
      </c>
      <c r="C184" s="3" t="str">
        <f t="shared" si="6"/>
        <v>APAPAPAPAPAAAPAPAPAP</v>
      </c>
      <c r="D184" s="63" t="s">
        <v>186</v>
      </c>
      <c r="E184" s="68">
        <v>42.5</v>
      </c>
      <c r="F184" s="1" t="s">
        <v>35</v>
      </c>
      <c r="G184" s="69">
        <v>652.5</v>
      </c>
      <c r="H184" s="1" t="s">
        <v>34</v>
      </c>
      <c r="I184" s="2">
        <v>15.352941176470599</v>
      </c>
      <c r="J184" s="68">
        <v>49.3</v>
      </c>
      <c r="K184" s="1" t="s">
        <v>35</v>
      </c>
      <c r="L184" s="69">
        <v>526.9</v>
      </c>
      <c r="M184" s="1" t="s">
        <v>34</v>
      </c>
      <c r="N184" s="2">
        <v>10.687626774847899</v>
      </c>
      <c r="O184" s="68">
        <v>30.3</v>
      </c>
      <c r="P184" s="1" t="s">
        <v>35</v>
      </c>
      <c r="Q184" s="69">
        <v>249.9</v>
      </c>
      <c r="R184" s="1" t="s">
        <v>34</v>
      </c>
      <c r="S184" s="2">
        <v>8.2475247524752504</v>
      </c>
      <c r="T184" s="68">
        <v>245.9</v>
      </c>
      <c r="U184" s="1" t="s">
        <v>35</v>
      </c>
      <c r="V184" s="69">
        <v>606.79999999999995</v>
      </c>
      <c r="W184" s="1" t="s">
        <v>34</v>
      </c>
      <c r="X184" s="2">
        <v>2.46766978446523</v>
      </c>
      <c r="Y184" s="68">
        <v>35</v>
      </c>
      <c r="Z184" s="1" t="s">
        <v>35</v>
      </c>
      <c r="AA184" s="69">
        <v>614.29999999999995</v>
      </c>
      <c r="AB184" s="1" t="s">
        <v>34</v>
      </c>
      <c r="AC184" s="2">
        <v>17.551428571428598</v>
      </c>
      <c r="AD184" s="15">
        <v>60.1</v>
      </c>
      <c r="AE184" s="1" t="s">
        <v>35</v>
      </c>
      <c r="AF184" s="15">
        <v>26.7</v>
      </c>
      <c r="AG184" s="1" t="s">
        <v>35</v>
      </c>
      <c r="AH184" s="2">
        <v>-2.25093633</v>
      </c>
      <c r="AI184" s="13">
        <v>41.8</v>
      </c>
      <c r="AJ184" t="s">
        <v>35</v>
      </c>
      <c r="AK184" s="13">
        <v>531</v>
      </c>
      <c r="AL184" t="s">
        <v>34</v>
      </c>
      <c r="AM184">
        <v>12.703349279999999</v>
      </c>
      <c r="AN184" s="68">
        <v>38.9</v>
      </c>
      <c r="AO184" s="1" t="s">
        <v>35</v>
      </c>
      <c r="AP184" s="69">
        <v>270.2</v>
      </c>
      <c r="AQ184" s="1" t="s">
        <v>34</v>
      </c>
      <c r="AR184" s="2">
        <v>6.9460154241645196</v>
      </c>
      <c r="AS184" s="68">
        <v>31.3</v>
      </c>
      <c r="AT184" s="1" t="s">
        <v>35</v>
      </c>
      <c r="AU184" s="69">
        <v>311.89999999999998</v>
      </c>
      <c r="AV184" s="1" t="s">
        <v>34</v>
      </c>
      <c r="AW184" s="2">
        <v>9.9648562300319501</v>
      </c>
      <c r="AX184" s="68">
        <v>59.3</v>
      </c>
      <c r="AY184" s="1" t="s">
        <v>35</v>
      </c>
      <c r="AZ184" s="69">
        <v>391.8</v>
      </c>
      <c r="BA184" s="1" t="s">
        <v>34</v>
      </c>
      <c r="BB184" s="2">
        <v>6.6070826306913997</v>
      </c>
    </row>
    <row r="185" spans="1:54" x14ac:dyDescent="0.25">
      <c r="A185" t="s">
        <v>189</v>
      </c>
      <c r="B185" s="3">
        <f t="shared" si="8"/>
        <v>122.60000000000002</v>
      </c>
      <c r="C185" s="3" t="str">
        <f t="shared" si="6"/>
        <v>APAPAAAPPPAAAAAAAPAP</v>
      </c>
      <c r="D185" s="63" t="s">
        <v>186</v>
      </c>
      <c r="E185" s="68">
        <v>20</v>
      </c>
      <c r="F185" s="1" t="s">
        <v>35</v>
      </c>
      <c r="G185" s="69">
        <v>171</v>
      </c>
      <c r="H185" s="1" t="s">
        <v>34</v>
      </c>
      <c r="I185" s="2">
        <v>8.5500000000000007</v>
      </c>
      <c r="J185" s="68">
        <v>63.2</v>
      </c>
      <c r="K185" s="1" t="s">
        <v>35</v>
      </c>
      <c r="L185" s="69">
        <v>272.10000000000002</v>
      </c>
      <c r="M185" s="1" t="s">
        <v>34</v>
      </c>
      <c r="N185" s="2">
        <v>4.30537974683544</v>
      </c>
      <c r="O185" s="68">
        <v>63.6</v>
      </c>
      <c r="P185" s="1" t="s">
        <v>35</v>
      </c>
      <c r="Q185" s="69">
        <v>146.1</v>
      </c>
      <c r="R185" s="1" t="s">
        <v>35</v>
      </c>
      <c r="S185" s="2">
        <v>2.2971698113207499</v>
      </c>
      <c r="T185" s="68">
        <v>72.5</v>
      </c>
      <c r="U185" s="1" t="s">
        <v>35</v>
      </c>
      <c r="V185" s="69">
        <v>329.2</v>
      </c>
      <c r="W185" s="1" t="s">
        <v>34</v>
      </c>
      <c r="X185" s="2">
        <v>4.5406896551724101</v>
      </c>
      <c r="Y185" s="68">
        <v>104.7</v>
      </c>
      <c r="Z185" s="1" t="s">
        <v>34</v>
      </c>
      <c r="AA185" s="69">
        <v>232.2</v>
      </c>
      <c r="AB185" s="1" t="s">
        <v>34</v>
      </c>
      <c r="AC185" s="2">
        <v>2.21776504297994</v>
      </c>
      <c r="AD185" s="15">
        <v>48.4</v>
      </c>
      <c r="AE185" s="1" t="s">
        <v>35</v>
      </c>
      <c r="AF185" s="15">
        <v>58.6</v>
      </c>
      <c r="AG185" s="1" t="s">
        <v>35</v>
      </c>
      <c r="AH185" s="2">
        <v>1.2107438020000001</v>
      </c>
      <c r="AI185" s="13">
        <v>97</v>
      </c>
      <c r="AJ185" t="s">
        <v>35</v>
      </c>
      <c r="AK185" s="13">
        <v>110.9</v>
      </c>
      <c r="AL185" t="s">
        <v>35</v>
      </c>
      <c r="AM185">
        <v>1.1432989689999999</v>
      </c>
      <c r="AN185" s="68">
        <v>132.69999999999999</v>
      </c>
      <c r="AO185" s="1" t="s">
        <v>35</v>
      </c>
      <c r="AP185" s="69">
        <v>48.1</v>
      </c>
      <c r="AQ185" s="1" t="s">
        <v>35</v>
      </c>
      <c r="AR185" s="2">
        <v>-2.7588357588357599</v>
      </c>
      <c r="AS185" s="68">
        <v>70</v>
      </c>
      <c r="AT185" s="1" t="s">
        <v>35</v>
      </c>
      <c r="AU185" s="69">
        <v>166</v>
      </c>
      <c r="AV185" s="1" t="s">
        <v>34</v>
      </c>
      <c r="AW185" s="2">
        <v>2.3714285714285701</v>
      </c>
      <c r="AX185" s="68">
        <v>50.8</v>
      </c>
      <c r="AY185" s="1" t="s">
        <v>35</v>
      </c>
      <c r="AZ185" s="69">
        <v>194.9</v>
      </c>
      <c r="BA185" s="1" t="s">
        <v>34</v>
      </c>
      <c r="BB185" s="2">
        <v>3.8366141732283499</v>
      </c>
    </row>
    <row r="186" spans="1:54" s="35" customFormat="1" x14ac:dyDescent="0.25">
      <c r="A186" s="35" t="s">
        <v>63</v>
      </c>
      <c r="B186" s="34">
        <f t="shared" si="8"/>
        <v>49.800000000000004</v>
      </c>
      <c r="C186" s="34" t="str">
        <f t="shared" si="6"/>
        <v>AAAAAAAAAAAAAAAAAAAA</v>
      </c>
      <c r="D186" s="64" t="s">
        <v>62</v>
      </c>
      <c r="E186" s="48">
        <v>11</v>
      </c>
      <c r="F186" s="41" t="s">
        <v>35</v>
      </c>
      <c r="G186" s="49">
        <v>47.7</v>
      </c>
      <c r="H186" s="41" t="s">
        <v>35</v>
      </c>
      <c r="I186" s="43">
        <v>4.3363636363636404</v>
      </c>
      <c r="J186" s="48">
        <v>109.2</v>
      </c>
      <c r="K186" s="41" t="s">
        <v>35</v>
      </c>
      <c r="L186" s="49">
        <v>15</v>
      </c>
      <c r="M186" s="41" t="s">
        <v>35</v>
      </c>
      <c r="N186" s="43">
        <v>-7.28</v>
      </c>
      <c r="O186" s="48">
        <v>39.9</v>
      </c>
      <c r="P186" s="41" t="s">
        <v>35</v>
      </c>
      <c r="Q186" s="49">
        <v>18.600000000000001</v>
      </c>
      <c r="R186" s="41" t="s">
        <v>35</v>
      </c>
      <c r="S186" s="43">
        <v>-2.1451612903225801</v>
      </c>
      <c r="T186" s="48">
        <v>33.700000000000003</v>
      </c>
      <c r="U186" s="41" t="s">
        <v>35</v>
      </c>
      <c r="V186" s="49">
        <v>11.6</v>
      </c>
      <c r="W186" s="41" t="s">
        <v>35</v>
      </c>
      <c r="X186" s="43">
        <v>-2.9051724137931001</v>
      </c>
      <c r="Y186" s="48">
        <v>136</v>
      </c>
      <c r="Z186" s="41" t="s">
        <v>35</v>
      </c>
      <c r="AA186" s="49">
        <v>36.5</v>
      </c>
      <c r="AB186" s="41" t="s">
        <v>35</v>
      </c>
      <c r="AC186" s="43">
        <v>-3.7260273972602702</v>
      </c>
      <c r="AD186" s="42">
        <v>17.8</v>
      </c>
      <c r="AE186" s="41" t="s">
        <v>35</v>
      </c>
      <c r="AF186" s="42">
        <v>37.9</v>
      </c>
      <c r="AG186" s="41" t="s">
        <v>35</v>
      </c>
      <c r="AH186" s="43">
        <v>2.129213483</v>
      </c>
      <c r="AI186" s="44">
        <v>53</v>
      </c>
      <c r="AJ186" s="35" t="s">
        <v>35</v>
      </c>
      <c r="AK186" s="44">
        <v>50.4</v>
      </c>
      <c r="AL186" s="35" t="s">
        <v>35</v>
      </c>
      <c r="AM186" s="35">
        <v>-1.0515873019999999</v>
      </c>
      <c r="AN186" s="48">
        <v>16.600000000000001</v>
      </c>
      <c r="AO186" s="41" t="s">
        <v>35</v>
      </c>
      <c r="AP186" s="49">
        <v>30.3</v>
      </c>
      <c r="AQ186" s="41" t="s">
        <v>35</v>
      </c>
      <c r="AR186" s="43">
        <v>1.82530120481928</v>
      </c>
      <c r="AS186" s="48">
        <v>153.6</v>
      </c>
      <c r="AT186" s="41" t="s">
        <v>35</v>
      </c>
      <c r="AU186" s="49">
        <v>74.2</v>
      </c>
      <c r="AV186" s="41" t="s">
        <v>35</v>
      </c>
      <c r="AW186" s="43">
        <v>-2.0700808625336902</v>
      </c>
      <c r="AX186" s="48">
        <v>89.2</v>
      </c>
      <c r="AY186" s="41" t="s">
        <v>35</v>
      </c>
      <c r="AZ186" s="49">
        <v>13.8</v>
      </c>
      <c r="BA186" s="41" t="s">
        <v>35</v>
      </c>
      <c r="BB186" s="43">
        <v>-6.4637681159420302</v>
      </c>
    </row>
    <row r="187" spans="1:54" s="35" customFormat="1" x14ac:dyDescent="0.25">
      <c r="A187" s="35" t="s">
        <v>211</v>
      </c>
      <c r="B187" s="34">
        <f t="shared" si="8"/>
        <v>1072.3050000000001</v>
      </c>
      <c r="C187" s="34" t="str">
        <f t="shared" si="6"/>
        <v>PPPPPAPPPPPPPPPPPPPP</v>
      </c>
      <c r="D187" s="64" t="s">
        <v>210</v>
      </c>
      <c r="E187" s="48">
        <v>1289.0999999999999</v>
      </c>
      <c r="F187" s="41" t="s">
        <v>34</v>
      </c>
      <c r="G187" s="49">
        <v>1829.5</v>
      </c>
      <c r="H187" s="41" t="s">
        <v>34</v>
      </c>
      <c r="I187" s="43">
        <v>1.4192071988208801</v>
      </c>
      <c r="J187" s="48">
        <v>1048.5</v>
      </c>
      <c r="K187" s="41" t="s">
        <v>34</v>
      </c>
      <c r="L187" s="49">
        <v>1402.2</v>
      </c>
      <c r="M187" s="41" t="s">
        <v>34</v>
      </c>
      <c r="N187" s="43">
        <v>1.3373390557939899</v>
      </c>
      <c r="O187" s="48">
        <v>756.2</v>
      </c>
      <c r="P187" s="41" t="s">
        <v>34</v>
      </c>
      <c r="Q187" s="49">
        <v>173.4</v>
      </c>
      <c r="R187" s="41" t="s">
        <v>35</v>
      </c>
      <c r="S187" s="43">
        <v>-4.3610149942329901</v>
      </c>
      <c r="T187" s="48">
        <v>1036.4000000000001</v>
      </c>
      <c r="U187" s="41" t="s">
        <v>34</v>
      </c>
      <c r="V187" s="49">
        <v>1437.4</v>
      </c>
      <c r="W187" s="41" t="s">
        <v>34</v>
      </c>
      <c r="X187" s="43">
        <v>1.38691624855268</v>
      </c>
      <c r="Y187" s="48">
        <v>901.3</v>
      </c>
      <c r="Z187" s="41" t="s">
        <v>34</v>
      </c>
      <c r="AA187" s="49">
        <v>779.9</v>
      </c>
      <c r="AB187" s="41" t="s">
        <v>34</v>
      </c>
      <c r="AC187" s="43">
        <v>-1.1556609821771999</v>
      </c>
      <c r="AD187" s="42">
        <v>1662.6</v>
      </c>
      <c r="AE187" s="41" t="s">
        <v>34</v>
      </c>
      <c r="AF187" s="42">
        <v>1827.2</v>
      </c>
      <c r="AG187" s="41" t="s">
        <v>34</v>
      </c>
      <c r="AH187" s="43">
        <v>1.0990015639999999</v>
      </c>
      <c r="AI187" s="44">
        <v>1476.9</v>
      </c>
      <c r="AJ187" s="35" t="s">
        <v>34</v>
      </c>
      <c r="AK187" s="44">
        <v>1592.3</v>
      </c>
      <c r="AL187" s="35" t="s">
        <v>34</v>
      </c>
      <c r="AM187" s="35">
        <v>1.0781366379999999</v>
      </c>
      <c r="AN187" s="48">
        <v>477.2</v>
      </c>
      <c r="AO187" s="41" t="s">
        <v>34</v>
      </c>
      <c r="AP187" s="49">
        <v>316.39999999999998</v>
      </c>
      <c r="AQ187" s="41" t="s">
        <v>34</v>
      </c>
      <c r="AR187" s="43">
        <v>-1.50821744627054</v>
      </c>
      <c r="AS187" s="48">
        <v>681.4</v>
      </c>
      <c r="AT187" s="41" t="s">
        <v>34</v>
      </c>
      <c r="AU187" s="49">
        <v>551.20000000000005</v>
      </c>
      <c r="AV187" s="41" t="s">
        <v>34</v>
      </c>
      <c r="AW187" s="43">
        <v>-1.23621190130624</v>
      </c>
      <c r="AX187" s="48">
        <v>1201.0999999999999</v>
      </c>
      <c r="AY187" s="41" t="s">
        <v>34</v>
      </c>
      <c r="AZ187" s="49">
        <v>1005.9</v>
      </c>
      <c r="BA187" s="41" t="s">
        <v>34</v>
      </c>
      <c r="BB187" s="43">
        <v>-1.1940550750571599</v>
      </c>
    </row>
    <row r="188" spans="1:54" x14ac:dyDescent="0.25">
      <c r="A188" t="s">
        <v>212</v>
      </c>
      <c r="B188" s="3">
        <f t="shared" si="8"/>
        <v>560.39499999999987</v>
      </c>
      <c r="C188" s="3" t="str">
        <f t="shared" si="6"/>
        <v>APAPAAAPAPPAPPAAAPAP</v>
      </c>
      <c r="D188" s="63" t="s">
        <v>210</v>
      </c>
      <c r="E188" s="68">
        <v>261</v>
      </c>
      <c r="F188" s="1" t="s">
        <v>35</v>
      </c>
      <c r="G188" s="69">
        <v>728.5</v>
      </c>
      <c r="H188" s="1" t="s">
        <v>34</v>
      </c>
      <c r="I188" s="2">
        <v>2.7911877394636</v>
      </c>
      <c r="J188" s="68">
        <v>313.89999999999998</v>
      </c>
      <c r="K188" s="1" t="s">
        <v>35</v>
      </c>
      <c r="L188" s="69">
        <v>751.3</v>
      </c>
      <c r="M188" s="1" t="s">
        <v>34</v>
      </c>
      <c r="N188" s="2">
        <v>2.393437400446</v>
      </c>
      <c r="O188" s="68">
        <v>453.6</v>
      </c>
      <c r="P188" s="1" t="s">
        <v>35</v>
      </c>
      <c r="Q188" s="69">
        <v>366.8</v>
      </c>
      <c r="R188" s="1" t="s">
        <v>35</v>
      </c>
      <c r="S188" s="2">
        <v>-1.2366412213740501</v>
      </c>
      <c r="T188" s="68">
        <v>423.9</v>
      </c>
      <c r="U188" s="1" t="s">
        <v>35</v>
      </c>
      <c r="V188" s="69">
        <v>625.70000000000005</v>
      </c>
      <c r="W188" s="1" t="s">
        <v>34</v>
      </c>
      <c r="X188" s="2">
        <v>1.4760556735079</v>
      </c>
      <c r="Y188" s="68">
        <v>114.5</v>
      </c>
      <c r="Z188" s="1" t="s">
        <v>35</v>
      </c>
      <c r="AA188" s="69">
        <v>610.1</v>
      </c>
      <c r="AB188" s="1" t="s">
        <v>34</v>
      </c>
      <c r="AC188" s="2">
        <v>5.3283842794759799</v>
      </c>
      <c r="AD188" s="15">
        <v>1179</v>
      </c>
      <c r="AE188" s="1" t="s">
        <v>34</v>
      </c>
      <c r="AF188" s="15">
        <v>692</v>
      </c>
      <c r="AG188" s="1" t="s">
        <v>35</v>
      </c>
      <c r="AH188" s="2">
        <v>-1.7037572249999999</v>
      </c>
      <c r="AI188" s="13">
        <v>982.4</v>
      </c>
      <c r="AJ188" t="s">
        <v>34</v>
      </c>
      <c r="AK188" s="13">
        <v>494.4</v>
      </c>
      <c r="AL188" t="s">
        <v>34</v>
      </c>
      <c r="AM188">
        <v>-1.987055016</v>
      </c>
      <c r="AN188" s="68">
        <v>318.10000000000002</v>
      </c>
      <c r="AO188" s="1" t="s">
        <v>35</v>
      </c>
      <c r="AP188" s="69">
        <v>141.4</v>
      </c>
      <c r="AQ188" s="1" t="s">
        <v>35</v>
      </c>
      <c r="AR188" s="2">
        <v>-2.24964639321075</v>
      </c>
      <c r="AS188" s="68">
        <v>404.3</v>
      </c>
      <c r="AT188" s="1" t="s">
        <v>35</v>
      </c>
      <c r="AU188" s="69">
        <v>523.20000000000005</v>
      </c>
      <c r="AV188" s="1" t="s">
        <v>34</v>
      </c>
      <c r="AW188" s="2">
        <v>1.2940885481078399</v>
      </c>
      <c r="AX188" s="68">
        <v>655.4</v>
      </c>
      <c r="AY188" s="1" t="s">
        <v>35</v>
      </c>
      <c r="AZ188" s="69">
        <v>1168.4000000000001</v>
      </c>
      <c r="BA188" s="1" t="s">
        <v>34</v>
      </c>
      <c r="BB188" s="2">
        <v>1.78272810497406</v>
      </c>
    </row>
    <row r="189" spans="1:54" x14ac:dyDescent="0.25">
      <c r="A189" t="s">
        <v>213</v>
      </c>
      <c r="B189" s="3">
        <f t="shared" si="8"/>
        <v>30.181000000000001</v>
      </c>
      <c r="C189" s="3" t="str">
        <f t="shared" si="6"/>
        <v>AAAAAAAAAAAAAAAAAAAA</v>
      </c>
      <c r="D189" s="63" t="s">
        <v>210</v>
      </c>
      <c r="E189" s="68">
        <v>23.47</v>
      </c>
      <c r="F189" s="1" t="s">
        <v>35</v>
      </c>
      <c r="G189" s="69">
        <v>74.790000000000006</v>
      </c>
      <c r="H189" s="1" t="s">
        <v>35</v>
      </c>
      <c r="I189" s="2">
        <v>3.1866212185769101</v>
      </c>
      <c r="J189" s="68">
        <v>39.53</v>
      </c>
      <c r="K189" s="1" t="s">
        <v>35</v>
      </c>
      <c r="L189" s="69">
        <v>12.65</v>
      </c>
      <c r="M189" s="1" t="s">
        <v>35</v>
      </c>
      <c r="N189" s="2">
        <v>-3.1249011857707498</v>
      </c>
      <c r="O189" s="68">
        <v>14.71</v>
      </c>
      <c r="P189" s="1" t="s">
        <v>35</v>
      </c>
      <c r="Q189" s="69">
        <v>14.52</v>
      </c>
      <c r="R189" s="1" t="s">
        <v>35</v>
      </c>
      <c r="S189" s="2">
        <v>-1.0130853994490401</v>
      </c>
      <c r="T189" s="68">
        <v>16.010000000000002</v>
      </c>
      <c r="U189" s="1" t="s">
        <v>35</v>
      </c>
      <c r="V189" s="69">
        <v>44.14</v>
      </c>
      <c r="W189" s="1" t="s">
        <v>35</v>
      </c>
      <c r="X189" s="2">
        <v>2.7570268582136199</v>
      </c>
      <c r="Y189" s="68">
        <v>25.8</v>
      </c>
      <c r="Z189" s="1" t="s">
        <v>35</v>
      </c>
      <c r="AA189" s="69">
        <v>29.32</v>
      </c>
      <c r="AB189" s="1" t="s">
        <v>35</v>
      </c>
      <c r="AC189" s="2">
        <v>1.1364341085271299</v>
      </c>
      <c r="AD189" s="15">
        <v>67.86</v>
      </c>
      <c r="AE189" s="1" t="s">
        <v>35</v>
      </c>
      <c r="AF189" s="15">
        <v>26.39</v>
      </c>
      <c r="AG189" s="1" t="s">
        <v>35</v>
      </c>
      <c r="AH189" s="2">
        <v>-2.5714285710000002</v>
      </c>
      <c r="AI189" s="13">
        <v>15.71</v>
      </c>
      <c r="AJ189" t="s">
        <v>35</v>
      </c>
      <c r="AK189" s="13">
        <v>46.13</v>
      </c>
      <c r="AL189" t="s">
        <v>35</v>
      </c>
      <c r="AM189">
        <v>2.9363462760000001</v>
      </c>
      <c r="AN189" s="68">
        <v>53.91</v>
      </c>
      <c r="AO189" s="1" t="s">
        <v>35</v>
      </c>
      <c r="AP189" s="69">
        <v>17.149999999999999</v>
      </c>
      <c r="AQ189" s="1" t="s">
        <v>35</v>
      </c>
      <c r="AR189" s="2">
        <v>-3.14344023323615</v>
      </c>
      <c r="AS189" s="68">
        <v>20.48</v>
      </c>
      <c r="AT189" s="1" t="s">
        <v>35</v>
      </c>
      <c r="AU189" s="69">
        <v>15.72</v>
      </c>
      <c r="AV189" s="1" t="s">
        <v>35</v>
      </c>
      <c r="AW189" s="2">
        <v>-1.3027989821882999</v>
      </c>
      <c r="AX189" s="68">
        <v>21.53</v>
      </c>
      <c r="AY189" s="1" t="s">
        <v>35</v>
      </c>
      <c r="AZ189" s="69">
        <v>23.8</v>
      </c>
      <c r="BA189" s="1" t="s">
        <v>35</v>
      </c>
      <c r="BB189" s="2">
        <v>1.1054342777519699</v>
      </c>
    </row>
    <row r="190" spans="1:54" s="35" customFormat="1" x14ac:dyDescent="0.25">
      <c r="A190" s="47" t="s">
        <v>334</v>
      </c>
      <c r="B190" s="34">
        <f t="shared" si="8"/>
        <v>660.56000000000006</v>
      </c>
      <c r="C190" s="34" t="str">
        <f t="shared" si="6"/>
        <v>PPPPPPPPPPPPPPAPPPPP</v>
      </c>
      <c r="D190" s="64" t="s">
        <v>335</v>
      </c>
      <c r="E190" s="48">
        <v>251.3</v>
      </c>
      <c r="F190" s="41" t="s">
        <v>34</v>
      </c>
      <c r="G190" s="49">
        <v>1053.3</v>
      </c>
      <c r="H190" s="41" t="s">
        <v>34</v>
      </c>
      <c r="I190" s="43">
        <f>G190/E190</f>
        <v>4.1914046955829685</v>
      </c>
      <c r="J190" s="48">
        <v>213.1</v>
      </c>
      <c r="K190" s="41" t="s">
        <v>34</v>
      </c>
      <c r="L190" s="49">
        <v>1087.8</v>
      </c>
      <c r="M190" s="41" t="s">
        <v>34</v>
      </c>
      <c r="N190" s="43">
        <f>L190/J190</f>
        <v>5.1046457062412012</v>
      </c>
      <c r="O190" s="48">
        <v>245.9</v>
      </c>
      <c r="P190" s="41" t="s">
        <v>34</v>
      </c>
      <c r="Q190" s="49">
        <v>735.3</v>
      </c>
      <c r="R190" s="41" t="s">
        <v>34</v>
      </c>
      <c r="S190" s="43">
        <f>Q190/O190</f>
        <v>2.9902399349328994</v>
      </c>
      <c r="T190" s="48">
        <v>389.5</v>
      </c>
      <c r="U190" s="41" t="s">
        <v>34</v>
      </c>
      <c r="V190" s="49">
        <v>821.3</v>
      </c>
      <c r="W190" s="41" t="s">
        <v>34</v>
      </c>
      <c r="X190" s="43">
        <f>V190/T190</f>
        <v>2.1086007702182283</v>
      </c>
      <c r="Y190" s="48">
        <v>597.20000000000005</v>
      </c>
      <c r="Z190" s="41" t="s">
        <v>34</v>
      </c>
      <c r="AA190" s="49">
        <v>1255.2</v>
      </c>
      <c r="AB190" s="41" t="s">
        <v>34</v>
      </c>
      <c r="AC190" s="43">
        <f>AA190/Y190</f>
        <v>2.1018084393837908</v>
      </c>
      <c r="AD190" s="42">
        <v>583</v>
      </c>
      <c r="AE190" s="41" t="s">
        <v>34</v>
      </c>
      <c r="AF190" s="49">
        <v>414.7</v>
      </c>
      <c r="AG190" s="41" t="s">
        <v>34</v>
      </c>
      <c r="AH190" s="43">
        <v>-1.405837</v>
      </c>
      <c r="AI190" s="50">
        <v>834.4</v>
      </c>
      <c r="AJ190" s="35" t="s">
        <v>34</v>
      </c>
      <c r="AK190" s="50">
        <v>870</v>
      </c>
      <c r="AL190" s="35" t="s">
        <v>34</v>
      </c>
      <c r="AM190" s="35">
        <f>AK190/AI190</f>
        <v>1.0426653883029722</v>
      </c>
      <c r="AN190" s="48">
        <v>108.6</v>
      </c>
      <c r="AO190" s="41" t="s">
        <v>35</v>
      </c>
      <c r="AP190" s="49">
        <v>569.6</v>
      </c>
      <c r="AQ190" s="41" t="s">
        <v>34</v>
      </c>
      <c r="AR190" s="43">
        <f>AP190/AN190</f>
        <v>5.2449355432780855</v>
      </c>
      <c r="AS190" s="51">
        <v>172.7</v>
      </c>
      <c r="AT190" s="41" t="s">
        <v>34</v>
      </c>
      <c r="AU190" s="49">
        <v>989.3</v>
      </c>
      <c r="AV190" s="41" t="s">
        <v>34</v>
      </c>
      <c r="AW190" s="43">
        <f>AU190/AS190</f>
        <v>5.7284308048639261</v>
      </c>
      <c r="AX190" s="48">
        <v>448.4</v>
      </c>
      <c r="AY190" s="41" t="s">
        <v>34</v>
      </c>
      <c r="AZ190" s="49">
        <v>1570.6</v>
      </c>
      <c r="BA190" s="41" t="s">
        <v>34</v>
      </c>
      <c r="BB190" s="43">
        <f>AZ190/AX190</f>
        <v>3.5026761819803744</v>
      </c>
    </row>
    <row r="191" spans="1:54" x14ac:dyDescent="0.25">
      <c r="A191" s="26" t="s">
        <v>375</v>
      </c>
      <c r="B191" s="3">
        <f t="shared" si="8"/>
        <v>284.18</v>
      </c>
      <c r="C191" s="3" t="str">
        <f t="shared" si="6"/>
        <v>APAPAPAPPPMPPPAPAPAP</v>
      </c>
      <c r="D191" s="63" t="s">
        <v>335</v>
      </c>
      <c r="E191" s="28">
        <v>109.4</v>
      </c>
      <c r="F191" s="26" t="s">
        <v>35</v>
      </c>
      <c r="G191" s="29">
        <v>308.3</v>
      </c>
      <c r="H191" s="26" t="s">
        <v>34</v>
      </c>
      <c r="I191" s="32">
        <v>2.8180987202924999</v>
      </c>
      <c r="J191" s="28">
        <v>146.80000000000001</v>
      </c>
      <c r="K191" s="26" t="s">
        <v>35</v>
      </c>
      <c r="L191" s="29">
        <v>529.79999999999995</v>
      </c>
      <c r="M191" s="26" t="s">
        <v>34</v>
      </c>
      <c r="N191" s="32">
        <v>3.6089918256130802</v>
      </c>
      <c r="O191" s="28">
        <v>194.9</v>
      </c>
      <c r="P191" s="26" t="s">
        <v>35</v>
      </c>
      <c r="Q191" s="29">
        <v>162.6</v>
      </c>
      <c r="R191" s="26" t="s">
        <v>34</v>
      </c>
      <c r="S191" s="27">
        <v>-1.1986469864698599</v>
      </c>
      <c r="T191" s="28">
        <v>184.3</v>
      </c>
      <c r="U191" s="26" t="s">
        <v>35</v>
      </c>
      <c r="V191" s="29">
        <v>350.2</v>
      </c>
      <c r="W191" s="26" t="s">
        <v>34</v>
      </c>
      <c r="X191" s="27">
        <v>1.9001627780792201</v>
      </c>
      <c r="Y191" s="28">
        <v>339.2</v>
      </c>
      <c r="Z191" s="26" t="s">
        <v>34</v>
      </c>
      <c r="AA191" s="29">
        <v>343</v>
      </c>
      <c r="AB191" s="26" t="s">
        <v>34</v>
      </c>
      <c r="AC191" s="76">
        <v>1.01120283018868</v>
      </c>
      <c r="AD191" s="31">
        <v>204.5</v>
      </c>
      <c r="AE191" s="26" t="s">
        <v>39</v>
      </c>
      <c r="AF191" s="29">
        <v>231.3</v>
      </c>
      <c r="AG191" s="26" t="s">
        <v>34</v>
      </c>
      <c r="AH191" s="27">
        <v>1.13105134474328</v>
      </c>
      <c r="AI191" s="28">
        <v>212.6</v>
      </c>
      <c r="AJ191" s="26" t="s">
        <v>34</v>
      </c>
      <c r="AK191" s="29">
        <v>580.4</v>
      </c>
      <c r="AL191" s="26" t="s">
        <v>34</v>
      </c>
      <c r="AM191" s="32">
        <v>2.7300094073377199</v>
      </c>
      <c r="AN191" s="28">
        <v>108.7</v>
      </c>
      <c r="AO191" s="26" t="s">
        <v>35</v>
      </c>
      <c r="AP191" s="29">
        <v>414.7</v>
      </c>
      <c r="AQ191" s="26" t="s">
        <v>34</v>
      </c>
      <c r="AR191" s="32">
        <v>3.8150873965041399</v>
      </c>
      <c r="AS191" s="31">
        <v>209</v>
      </c>
      <c r="AT191" s="26" t="s">
        <v>35</v>
      </c>
      <c r="AU191" s="29">
        <v>328</v>
      </c>
      <c r="AV191" s="26" t="s">
        <v>34</v>
      </c>
      <c r="AW191" s="27">
        <v>1.56937799043062</v>
      </c>
      <c r="AX191" s="31">
        <v>225.6</v>
      </c>
      <c r="AY191" s="26" t="s">
        <v>35</v>
      </c>
      <c r="AZ191" s="29">
        <v>500.3</v>
      </c>
      <c r="BA191" s="26" t="s">
        <v>34</v>
      </c>
      <c r="BB191" s="32">
        <v>2.2176418439716299</v>
      </c>
    </row>
    <row r="192" spans="1:54" x14ac:dyDescent="0.25">
      <c r="A192" s="26" t="s">
        <v>376</v>
      </c>
      <c r="B192" s="3">
        <f t="shared" si="8"/>
        <v>78.827000000000012</v>
      </c>
      <c r="C192" s="3" t="str">
        <f t="shared" si="6"/>
        <v>AAAAAAAAAAAAAPAAAAAA</v>
      </c>
      <c r="D192" s="63" t="s">
        <v>335</v>
      </c>
      <c r="E192" s="28">
        <v>60.4</v>
      </c>
      <c r="F192" s="26" t="s">
        <v>35</v>
      </c>
      <c r="G192" s="29">
        <v>151.80000000000001</v>
      </c>
      <c r="H192" s="26" t="s">
        <v>35</v>
      </c>
      <c r="I192" s="32">
        <v>2.5132450331125802</v>
      </c>
      <c r="J192" s="28">
        <v>8.0399999999999991</v>
      </c>
      <c r="K192" s="26" t="s">
        <v>35</v>
      </c>
      <c r="L192" s="29">
        <v>87</v>
      </c>
      <c r="M192" s="26" t="s">
        <v>35</v>
      </c>
      <c r="N192" s="32">
        <v>10.820895522388099</v>
      </c>
      <c r="O192" s="28">
        <v>53.9</v>
      </c>
      <c r="P192" s="26" t="s">
        <v>35</v>
      </c>
      <c r="Q192" s="29">
        <v>88.2</v>
      </c>
      <c r="R192" s="26" t="s">
        <v>35</v>
      </c>
      <c r="S192" s="27">
        <v>1.63636363636364</v>
      </c>
      <c r="T192" s="28">
        <v>20.7</v>
      </c>
      <c r="U192" s="26" t="s">
        <v>35</v>
      </c>
      <c r="V192" s="29">
        <v>131.30000000000001</v>
      </c>
      <c r="W192" s="26" t="s">
        <v>35</v>
      </c>
      <c r="X192" s="32">
        <v>6.3429951690821298</v>
      </c>
      <c r="Y192" s="28">
        <v>17.3</v>
      </c>
      <c r="Z192" s="26" t="s">
        <v>35</v>
      </c>
      <c r="AA192" s="29">
        <v>117.6</v>
      </c>
      <c r="AB192" s="26" t="s">
        <v>35</v>
      </c>
      <c r="AC192" s="77">
        <v>6.7976878612716796</v>
      </c>
      <c r="AD192" s="31">
        <v>144.4</v>
      </c>
      <c r="AE192" s="26" t="s">
        <v>35</v>
      </c>
      <c r="AF192" s="29">
        <v>57.5</v>
      </c>
      <c r="AG192" s="26" t="s">
        <v>35</v>
      </c>
      <c r="AH192" s="30">
        <v>-2.5113043478260901</v>
      </c>
      <c r="AI192" s="28">
        <v>34</v>
      </c>
      <c r="AJ192" s="26" t="s">
        <v>35</v>
      </c>
      <c r="AK192" s="29">
        <v>150.19999999999999</v>
      </c>
      <c r="AL192" s="26" t="s">
        <v>34</v>
      </c>
      <c r="AM192" s="32">
        <v>4.4176470588235297</v>
      </c>
      <c r="AN192" s="28">
        <v>11.9</v>
      </c>
      <c r="AO192" s="26" t="s">
        <v>35</v>
      </c>
      <c r="AP192" s="29">
        <v>166.9</v>
      </c>
      <c r="AQ192" s="26" t="s">
        <v>35</v>
      </c>
      <c r="AR192" s="32">
        <v>14.025210084033599</v>
      </c>
      <c r="AS192" s="31">
        <v>21.4</v>
      </c>
      <c r="AT192" s="26" t="s">
        <v>35</v>
      </c>
      <c r="AU192" s="29">
        <v>66.8</v>
      </c>
      <c r="AV192" s="26" t="s">
        <v>35</v>
      </c>
      <c r="AW192" s="32">
        <v>3.1214953271027999</v>
      </c>
      <c r="AX192" s="31">
        <v>75.2</v>
      </c>
      <c r="AY192" s="26" t="s">
        <v>35</v>
      </c>
      <c r="AZ192" s="29">
        <v>112</v>
      </c>
      <c r="BA192" s="26" t="s">
        <v>35</v>
      </c>
      <c r="BB192" s="27">
        <v>1.4893617021276599</v>
      </c>
    </row>
    <row r="193" spans="1:54" s="35" customFormat="1" x14ac:dyDescent="0.25">
      <c r="A193" s="33" t="s">
        <v>378</v>
      </c>
      <c r="B193" s="34">
        <f t="shared" si="8"/>
        <v>1176.0450000000001</v>
      </c>
      <c r="C193" s="34" t="str">
        <f t="shared" si="6"/>
        <v>PPPPPPPPPPPMPPPPPPAP</v>
      </c>
      <c r="D193" s="64" t="s">
        <v>377</v>
      </c>
      <c r="E193" s="36">
        <v>358.2</v>
      </c>
      <c r="F193" s="33" t="s">
        <v>34</v>
      </c>
      <c r="G193" s="37">
        <v>2804</v>
      </c>
      <c r="H193" s="33" t="s">
        <v>34</v>
      </c>
      <c r="I193" s="46">
        <v>7.8280290340591803</v>
      </c>
      <c r="J193" s="36">
        <v>184.3</v>
      </c>
      <c r="K193" s="33" t="s">
        <v>34</v>
      </c>
      <c r="L193" s="37">
        <v>1207.5</v>
      </c>
      <c r="M193" s="33" t="s">
        <v>34</v>
      </c>
      <c r="N193" s="46">
        <v>6.55181768855127</v>
      </c>
      <c r="O193" s="36">
        <v>338.4</v>
      </c>
      <c r="P193" s="33" t="s">
        <v>34</v>
      </c>
      <c r="Q193" s="37">
        <v>1666.1</v>
      </c>
      <c r="R193" s="33" t="s">
        <v>34</v>
      </c>
      <c r="S193" s="46">
        <v>4.9234633569739996</v>
      </c>
      <c r="T193" s="36">
        <v>508.7</v>
      </c>
      <c r="U193" s="33" t="s">
        <v>34</v>
      </c>
      <c r="V193" s="37">
        <v>1903.7</v>
      </c>
      <c r="W193" s="33" t="s">
        <v>34</v>
      </c>
      <c r="X193" s="46">
        <v>3.7422842539807402</v>
      </c>
      <c r="Y193" s="36">
        <v>224</v>
      </c>
      <c r="Z193" s="33" t="s">
        <v>34</v>
      </c>
      <c r="AA193" s="37">
        <v>2093.5</v>
      </c>
      <c r="AB193" s="33" t="s">
        <v>34</v>
      </c>
      <c r="AC193" s="78">
        <v>9.3459821428571406</v>
      </c>
      <c r="AD193" s="39">
        <v>1778.6</v>
      </c>
      <c r="AE193" s="33" t="s">
        <v>34</v>
      </c>
      <c r="AF193" s="37">
        <v>147.6</v>
      </c>
      <c r="AG193" s="33" t="s">
        <v>39</v>
      </c>
      <c r="AH193" s="45">
        <v>-12.050135501354999</v>
      </c>
      <c r="AI193" s="36">
        <v>191.1</v>
      </c>
      <c r="AJ193" s="33" t="s">
        <v>34</v>
      </c>
      <c r="AK193" s="37">
        <v>1616.7</v>
      </c>
      <c r="AL193" s="33" t="s">
        <v>34</v>
      </c>
      <c r="AM193" s="46">
        <v>8.4599686028257501</v>
      </c>
      <c r="AN193" s="36">
        <v>376</v>
      </c>
      <c r="AO193" s="33" t="s">
        <v>34</v>
      </c>
      <c r="AP193" s="37">
        <v>958.1</v>
      </c>
      <c r="AQ193" s="33" t="s">
        <v>34</v>
      </c>
      <c r="AR193" s="46">
        <v>2.5481382978723399</v>
      </c>
      <c r="AS193" s="39">
        <v>311.89999999999998</v>
      </c>
      <c r="AT193" s="33" t="s">
        <v>34</v>
      </c>
      <c r="AU193" s="37">
        <v>3138.4</v>
      </c>
      <c r="AV193" s="33" t="s">
        <v>34</v>
      </c>
      <c r="AW193" s="46">
        <v>10.062199422892</v>
      </c>
      <c r="AX193" s="39">
        <v>327.10000000000002</v>
      </c>
      <c r="AY193" s="33" t="s">
        <v>35</v>
      </c>
      <c r="AZ193" s="37">
        <v>3387</v>
      </c>
      <c r="BA193" s="33" t="s">
        <v>34</v>
      </c>
      <c r="BB193" s="46">
        <v>10.3546316111281</v>
      </c>
    </row>
    <row r="194" spans="1:54" x14ac:dyDescent="0.25">
      <c r="A194" s="26" t="s">
        <v>379</v>
      </c>
      <c r="B194" s="3">
        <f t="shared" si="8"/>
        <v>646.15499999999997</v>
      </c>
      <c r="C194" s="3" t="str">
        <f t="shared" si="6"/>
        <v>APAPAPAPAPPAAPAAAPAP</v>
      </c>
      <c r="D194" s="63" t="s">
        <v>377</v>
      </c>
      <c r="E194" s="28">
        <v>18.8</v>
      </c>
      <c r="F194" s="26" t="s">
        <v>35</v>
      </c>
      <c r="G194" s="29">
        <v>1437.8</v>
      </c>
      <c r="H194" s="26" t="s">
        <v>34</v>
      </c>
      <c r="I194" s="32">
        <v>76.478723404255305</v>
      </c>
      <c r="J194" s="28">
        <v>33.799999999999997</v>
      </c>
      <c r="K194" s="26" t="s">
        <v>35</v>
      </c>
      <c r="L194" s="29">
        <v>609.1</v>
      </c>
      <c r="M194" s="26" t="s">
        <v>34</v>
      </c>
      <c r="N194" s="32">
        <v>18.020710059171599</v>
      </c>
      <c r="O194" s="28">
        <v>13.7</v>
      </c>
      <c r="P194" s="26" t="s">
        <v>35</v>
      </c>
      <c r="Q194" s="29">
        <v>1045.9000000000001</v>
      </c>
      <c r="R194" s="26" t="s">
        <v>34</v>
      </c>
      <c r="S194" s="32">
        <v>76.343065693430702</v>
      </c>
      <c r="T194" s="28">
        <v>84.6</v>
      </c>
      <c r="U194" s="26" t="s">
        <v>35</v>
      </c>
      <c r="V194" s="29">
        <v>1150.9000000000001</v>
      </c>
      <c r="W194" s="26" t="s">
        <v>34</v>
      </c>
      <c r="X194" s="32">
        <v>13.6040189125296</v>
      </c>
      <c r="Y194" s="28">
        <v>12.8</v>
      </c>
      <c r="Z194" s="26" t="s">
        <v>35</v>
      </c>
      <c r="AA194" s="29">
        <v>1340.2</v>
      </c>
      <c r="AB194" s="26" t="s">
        <v>34</v>
      </c>
      <c r="AC194" s="77">
        <v>104.703125</v>
      </c>
      <c r="AD194" s="31">
        <v>937.3</v>
      </c>
      <c r="AE194" s="26" t="s">
        <v>34</v>
      </c>
      <c r="AF194" s="29">
        <v>29.2</v>
      </c>
      <c r="AG194" s="26" t="s">
        <v>35</v>
      </c>
      <c r="AH194" s="30">
        <v>-32.099315068493098</v>
      </c>
      <c r="AI194" s="28">
        <v>139.9</v>
      </c>
      <c r="AJ194" s="26" t="s">
        <v>35</v>
      </c>
      <c r="AK194" s="29">
        <v>520.6</v>
      </c>
      <c r="AL194" s="26" t="s">
        <v>34</v>
      </c>
      <c r="AM194" s="32">
        <v>3.7212294496068599</v>
      </c>
      <c r="AN194" s="28">
        <v>85.8</v>
      </c>
      <c r="AO194" s="26" t="s">
        <v>35</v>
      </c>
      <c r="AP194" s="29">
        <v>95</v>
      </c>
      <c r="AQ194" s="26" t="s">
        <v>35</v>
      </c>
      <c r="AR194" s="27">
        <v>1.10722610722611</v>
      </c>
      <c r="AS194" s="31">
        <v>57.5</v>
      </c>
      <c r="AT194" s="26" t="s">
        <v>35</v>
      </c>
      <c r="AU194" s="29">
        <v>2489.1999999999998</v>
      </c>
      <c r="AV194" s="26" t="s">
        <v>34</v>
      </c>
      <c r="AW194" s="32">
        <v>43.290434782608699</v>
      </c>
      <c r="AX194" s="31">
        <v>45.5</v>
      </c>
      <c r="AY194" s="26" t="s">
        <v>35</v>
      </c>
      <c r="AZ194" s="29">
        <v>2775.5</v>
      </c>
      <c r="BA194" s="26" t="s">
        <v>34</v>
      </c>
      <c r="BB194" s="32">
        <v>61</v>
      </c>
    </row>
    <row r="195" spans="1:54" x14ac:dyDescent="0.25">
      <c r="A195" s="26" t="s">
        <v>380</v>
      </c>
      <c r="B195" s="3">
        <f t="shared" si="8"/>
        <v>425.64</v>
      </c>
      <c r="C195" s="3" t="str">
        <f t="shared" si="6"/>
        <v>APAPAMAAAPPAAPAPAPAP</v>
      </c>
      <c r="D195" s="63" t="s">
        <v>377</v>
      </c>
      <c r="E195" s="28">
        <v>271.2</v>
      </c>
      <c r="F195" s="26" t="s">
        <v>35</v>
      </c>
      <c r="G195" s="29">
        <v>605.29999999999995</v>
      </c>
      <c r="H195" s="26" t="s">
        <v>34</v>
      </c>
      <c r="I195" s="32">
        <v>2.23193215339233</v>
      </c>
      <c r="J195" s="28">
        <v>245.9</v>
      </c>
      <c r="K195" s="26" t="s">
        <v>35</v>
      </c>
      <c r="L195" s="29">
        <v>562.70000000000005</v>
      </c>
      <c r="M195" s="26" t="s">
        <v>34</v>
      </c>
      <c r="N195" s="32">
        <v>2.2883285888572602</v>
      </c>
      <c r="O195" s="28">
        <v>223</v>
      </c>
      <c r="P195" s="26" t="s">
        <v>35</v>
      </c>
      <c r="Q195" s="29">
        <v>447.6</v>
      </c>
      <c r="R195" s="26" t="s">
        <v>39</v>
      </c>
      <c r="S195" s="32">
        <v>2.0071748878923801</v>
      </c>
      <c r="T195" s="28">
        <v>135</v>
      </c>
      <c r="U195" s="26" t="s">
        <v>35</v>
      </c>
      <c r="V195" s="29">
        <v>483.5</v>
      </c>
      <c r="W195" s="26" t="s">
        <v>35</v>
      </c>
      <c r="X195" s="32">
        <v>3.5814814814814802</v>
      </c>
      <c r="Y195" s="28">
        <v>606.6</v>
      </c>
      <c r="Z195" s="26" t="s">
        <v>35</v>
      </c>
      <c r="AA195" s="29">
        <v>650</v>
      </c>
      <c r="AB195" s="26" t="s">
        <v>34</v>
      </c>
      <c r="AC195" s="76">
        <v>1.0715463237718399</v>
      </c>
      <c r="AD195" s="31">
        <v>594.29999999999995</v>
      </c>
      <c r="AE195" s="26" t="s">
        <v>34</v>
      </c>
      <c r="AF195" s="29">
        <v>138.80000000000001</v>
      </c>
      <c r="AG195" s="26" t="s">
        <v>35</v>
      </c>
      <c r="AH195" s="30">
        <v>-4.2817002881844397</v>
      </c>
      <c r="AI195" s="28">
        <v>105</v>
      </c>
      <c r="AJ195" s="26" t="s">
        <v>35</v>
      </c>
      <c r="AK195" s="29">
        <v>526.9</v>
      </c>
      <c r="AL195" s="26" t="s">
        <v>34</v>
      </c>
      <c r="AM195" s="32">
        <v>5.0180952380952402</v>
      </c>
      <c r="AN195" s="28">
        <v>140.6</v>
      </c>
      <c r="AO195" s="26" t="s">
        <v>35</v>
      </c>
      <c r="AP195" s="29">
        <v>625.5</v>
      </c>
      <c r="AQ195" s="26" t="s">
        <v>34</v>
      </c>
      <c r="AR195" s="32">
        <v>4.4487908961593199</v>
      </c>
      <c r="AS195" s="31">
        <v>133.4</v>
      </c>
      <c r="AT195" s="26" t="s">
        <v>35</v>
      </c>
      <c r="AU195" s="29">
        <v>821</v>
      </c>
      <c r="AV195" s="26" t="s">
        <v>34</v>
      </c>
      <c r="AW195" s="32">
        <v>6.1544227886057001</v>
      </c>
      <c r="AX195" s="31">
        <v>149.9</v>
      </c>
      <c r="AY195" s="26" t="s">
        <v>35</v>
      </c>
      <c r="AZ195" s="29">
        <v>1046.5999999999999</v>
      </c>
      <c r="BA195" s="26" t="s">
        <v>34</v>
      </c>
      <c r="BB195" s="32">
        <v>6.9819879919946599</v>
      </c>
    </row>
    <row r="196" spans="1:54" x14ac:dyDescent="0.25">
      <c r="A196" s="26" t="s">
        <v>381</v>
      </c>
      <c r="B196" s="3">
        <f t="shared" si="8"/>
        <v>112.49000000000001</v>
      </c>
      <c r="C196" s="3" t="str">
        <f t="shared" si="6"/>
        <v>AAAAAAAAAAAAAAAAAAAA</v>
      </c>
      <c r="D196" s="63" t="s">
        <v>377</v>
      </c>
      <c r="E196" s="28">
        <v>67.5</v>
      </c>
      <c r="F196" s="26" t="s">
        <v>35</v>
      </c>
      <c r="G196" s="29">
        <v>104</v>
      </c>
      <c r="H196" s="26" t="s">
        <v>35</v>
      </c>
      <c r="I196" s="27">
        <v>1.5407407407407401</v>
      </c>
      <c r="J196" s="28">
        <v>78.400000000000006</v>
      </c>
      <c r="K196" s="26" t="s">
        <v>35</v>
      </c>
      <c r="L196" s="29">
        <v>146.1</v>
      </c>
      <c r="M196" s="26" t="s">
        <v>35</v>
      </c>
      <c r="N196" s="27">
        <v>1.8635204081632699</v>
      </c>
      <c r="O196" s="28">
        <v>90.8</v>
      </c>
      <c r="P196" s="26" t="s">
        <v>35</v>
      </c>
      <c r="Q196" s="29">
        <v>102.9</v>
      </c>
      <c r="R196" s="26" t="s">
        <v>35</v>
      </c>
      <c r="S196" s="27">
        <v>1.1332599118942699</v>
      </c>
      <c r="T196" s="28">
        <v>183.4</v>
      </c>
      <c r="U196" s="26" t="s">
        <v>35</v>
      </c>
      <c r="V196" s="29">
        <v>99.3</v>
      </c>
      <c r="W196" s="26" t="s">
        <v>35</v>
      </c>
      <c r="X196" s="27">
        <v>-1.8469284994964801</v>
      </c>
      <c r="Y196" s="28">
        <v>154</v>
      </c>
      <c r="Z196" s="26" t="s">
        <v>35</v>
      </c>
      <c r="AA196" s="29">
        <v>80.400000000000006</v>
      </c>
      <c r="AB196" s="26" t="s">
        <v>35</v>
      </c>
      <c r="AC196" s="76">
        <v>-1.91542288557214</v>
      </c>
      <c r="AD196" s="31">
        <v>118</v>
      </c>
      <c r="AE196" s="26" t="s">
        <v>35</v>
      </c>
      <c r="AF196" s="29">
        <v>87</v>
      </c>
      <c r="AG196" s="26" t="s">
        <v>35</v>
      </c>
      <c r="AH196" s="27">
        <v>-1.3563218390804599</v>
      </c>
      <c r="AI196" s="28">
        <v>149.30000000000001</v>
      </c>
      <c r="AJ196" s="26" t="s">
        <v>35</v>
      </c>
      <c r="AK196" s="29">
        <v>155</v>
      </c>
      <c r="AL196" s="26" t="s">
        <v>35</v>
      </c>
      <c r="AM196" s="27">
        <v>1.0381781647689201</v>
      </c>
      <c r="AN196" s="28">
        <v>88.6</v>
      </c>
      <c r="AO196" s="26" t="s">
        <v>35</v>
      </c>
      <c r="AP196" s="29">
        <v>103.1</v>
      </c>
      <c r="AQ196" s="26" t="s">
        <v>35</v>
      </c>
      <c r="AR196" s="27">
        <v>1.16365688487585</v>
      </c>
      <c r="AS196" s="31">
        <v>86.5</v>
      </c>
      <c r="AT196" s="26" t="s">
        <v>35</v>
      </c>
      <c r="AU196" s="29">
        <v>74.2</v>
      </c>
      <c r="AV196" s="26" t="s">
        <v>35</v>
      </c>
      <c r="AW196" s="27">
        <v>-1.1657681940700799</v>
      </c>
      <c r="AX196" s="31">
        <v>74.400000000000006</v>
      </c>
      <c r="AY196" s="26" t="s">
        <v>35</v>
      </c>
      <c r="AZ196" s="29">
        <v>206.9</v>
      </c>
      <c r="BA196" s="26" t="s">
        <v>35</v>
      </c>
      <c r="BB196" s="32">
        <v>2.78091397849462</v>
      </c>
    </row>
    <row r="197" spans="1:54" x14ac:dyDescent="0.25">
      <c r="A197" s="26" t="s">
        <v>382</v>
      </c>
      <c r="B197" s="3">
        <f t="shared" si="8"/>
        <v>54.456000000000003</v>
      </c>
      <c r="C197" s="3" t="str">
        <f t="shared" ref="C197:C221" si="9">CONCATENATE(F197,H197,K197,M197,P197,R197,U197,W197,Z197,AB197,AE197,AG197,AJ197,AL197,AO197,AQ197,AT197,AV197,AY197,BA197)</f>
        <v>AAPAAAAAAPAAPPAAPAPA</v>
      </c>
      <c r="D197" s="63" t="s">
        <v>377</v>
      </c>
      <c r="E197" s="28">
        <v>65.3</v>
      </c>
      <c r="F197" s="26" t="s">
        <v>35</v>
      </c>
      <c r="G197" s="29">
        <v>7.42</v>
      </c>
      <c r="H197" s="26" t="s">
        <v>35</v>
      </c>
      <c r="I197" s="30">
        <v>-8.8005390835579504</v>
      </c>
      <c r="J197" s="28">
        <v>62.7</v>
      </c>
      <c r="K197" s="26" t="s">
        <v>34</v>
      </c>
      <c r="L197" s="29">
        <v>45.6</v>
      </c>
      <c r="M197" s="26" t="s">
        <v>35</v>
      </c>
      <c r="N197" s="27">
        <v>-1.375</v>
      </c>
      <c r="O197" s="28">
        <v>13.2</v>
      </c>
      <c r="P197" s="26" t="s">
        <v>35</v>
      </c>
      <c r="Q197" s="29">
        <v>30.3</v>
      </c>
      <c r="R197" s="26" t="s">
        <v>35</v>
      </c>
      <c r="S197" s="32">
        <v>2.2954545454545499</v>
      </c>
      <c r="T197" s="28">
        <v>9.9</v>
      </c>
      <c r="U197" s="26" t="s">
        <v>35</v>
      </c>
      <c r="V197" s="29">
        <v>17.2</v>
      </c>
      <c r="W197" s="26" t="s">
        <v>35</v>
      </c>
      <c r="X197" s="27">
        <v>1.7373737373737399</v>
      </c>
      <c r="Y197" s="28">
        <v>12.8</v>
      </c>
      <c r="Z197" s="26" t="s">
        <v>35</v>
      </c>
      <c r="AA197" s="29">
        <v>64.7</v>
      </c>
      <c r="AB197" s="26" t="s">
        <v>34</v>
      </c>
      <c r="AC197" s="77">
        <v>5.0546875</v>
      </c>
      <c r="AD197" s="31">
        <v>37.799999999999997</v>
      </c>
      <c r="AE197" s="26" t="s">
        <v>35</v>
      </c>
      <c r="AF197" s="29">
        <v>63.6</v>
      </c>
      <c r="AG197" s="26" t="s">
        <v>35</v>
      </c>
      <c r="AH197" s="27">
        <v>1.6825396825396799</v>
      </c>
      <c r="AI197" s="28">
        <v>93</v>
      </c>
      <c r="AJ197" s="26" t="s">
        <v>34</v>
      </c>
      <c r="AK197" s="29">
        <v>63.1</v>
      </c>
      <c r="AL197" s="26" t="s">
        <v>34</v>
      </c>
      <c r="AM197" s="27">
        <v>-1.47385103011094</v>
      </c>
      <c r="AN197" s="28">
        <v>47.4</v>
      </c>
      <c r="AO197" s="26" t="s">
        <v>35</v>
      </c>
      <c r="AP197" s="29">
        <v>66.599999999999994</v>
      </c>
      <c r="AQ197" s="26" t="s">
        <v>35</v>
      </c>
      <c r="AR197" s="27">
        <v>1.40506329113924</v>
      </c>
      <c r="AS197" s="31">
        <v>118.5</v>
      </c>
      <c r="AT197" s="26" t="s">
        <v>34</v>
      </c>
      <c r="AU197" s="29">
        <v>58.4</v>
      </c>
      <c r="AV197" s="26" t="s">
        <v>35</v>
      </c>
      <c r="AW197" s="30">
        <v>-2.0291095890410999</v>
      </c>
      <c r="AX197" s="31">
        <v>132.19999999999999</v>
      </c>
      <c r="AY197" s="26" t="s">
        <v>34</v>
      </c>
      <c r="AZ197" s="29">
        <v>79.400000000000006</v>
      </c>
      <c r="BA197" s="26" t="s">
        <v>35</v>
      </c>
      <c r="BB197" s="27">
        <v>-1.6649874055415601</v>
      </c>
    </row>
    <row r="198" spans="1:54" x14ac:dyDescent="0.25">
      <c r="A198" t="s">
        <v>129</v>
      </c>
      <c r="B198" s="3">
        <f t="shared" ref="B198:B221" si="10">AVERAGE(E198, G198,J198,L198,O198,Q198,T198,V198,Y198,AA198,AD198,AF198,AI198,AK198,AN198,AP198,AS198,AU198,AX198,AZ198)</f>
        <v>759.01649999999995</v>
      </c>
      <c r="C198" s="3" t="str">
        <f t="shared" si="9"/>
        <v>PPPPPPPPPPPPPPPPPPPP</v>
      </c>
      <c r="D198" s="63" t="s">
        <v>128</v>
      </c>
      <c r="E198" s="68">
        <v>901.56</v>
      </c>
      <c r="F198" s="1" t="s">
        <v>34</v>
      </c>
      <c r="G198" s="69">
        <v>1056.6600000000001</v>
      </c>
      <c r="H198" s="1" t="s">
        <v>34</v>
      </c>
      <c r="I198" s="2">
        <v>1.1720351390922401</v>
      </c>
      <c r="J198" s="68">
        <v>440.92</v>
      </c>
      <c r="K198" s="1" t="s">
        <v>34</v>
      </c>
      <c r="L198" s="69">
        <v>1008.66</v>
      </c>
      <c r="M198" s="1" t="s">
        <v>34</v>
      </c>
      <c r="N198" s="2">
        <v>2.28762587317427</v>
      </c>
      <c r="O198" s="68">
        <v>794.11</v>
      </c>
      <c r="P198" s="1" t="s">
        <v>34</v>
      </c>
      <c r="Q198" s="69">
        <v>849.99</v>
      </c>
      <c r="R198" s="1" t="s">
        <v>34</v>
      </c>
      <c r="S198" s="2">
        <v>1.070368085026</v>
      </c>
      <c r="T198" s="68">
        <v>330.49</v>
      </c>
      <c r="U198" s="1" t="s">
        <v>34</v>
      </c>
      <c r="V198" s="69">
        <v>686.05</v>
      </c>
      <c r="W198" s="1" t="s">
        <v>34</v>
      </c>
      <c r="X198" s="2">
        <v>2.0758570607280098</v>
      </c>
      <c r="Y198" s="68">
        <v>619.24</v>
      </c>
      <c r="Z198" s="1" t="s">
        <v>34</v>
      </c>
      <c r="AA198" s="69">
        <v>1230.22</v>
      </c>
      <c r="AB198" s="1" t="s">
        <v>34</v>
      </c>
      <c r="AC198" s="2">
        <v>1.9866610684064301</v>
      </c>
      <c r="AD198" s="12">
        <v>784.81</v>
      </c>
      <c r="AE198" s="1" t="s">
        <v>34</v>
      </c>
      <c r="AF198" s="15">
        <v>610.13</v>
      </c>
      <c r="AG198" s="1" t="s">
        <v>34</v>
      </c>
      <c r="AH198" s="2">
        <v>-1.286299641</v>
      </c>
      <c r="AI198" s="13">
        <v>488.93</v>
      </c>
      <c r="AJ198" t="s">
        <v>34</v>
      </c>
      <c r="AK198" s="13">
        <v>822.49</v>
      </c>
      <c r="AL198" t="s">
        <v>34</v>
      </c>
      <c r="AM198">
        <v>1.682224449</v>
      </c>
      <c r="AN198" s="68">
        <v>811.44</v>
      </c>
      <c r="AO198" s="1" t="s">
        <v>34</v>
      </c>
      <c r="AP198" s="69">
        <v>951.17</v>
      </c>
      <c r="AQ198" s="1" t="s">
        <v>34</v>
      </c>
      <c r="AR198" s="2">
        <v>1.1722000394360601</v>
      </c>
      <c r="AS198" s="68">
        <v>411.23</v>
      </c>
      <c r="AT198" s="1" t="s">
        <v>34</v>
      </c>
      <c r="AU198" s="69">
        <v>625.41999999999996</v>
      </c>
      <c r="AV198" s="1" t="s">
        <v>34</v>
      </c>
      <c r="AW198" s="2">
        <v>1.5208520779126</v>
      </c>
      <c r="AX198" s="68">
        <v>532.64</v>
      </c>
      <c r="AY198" s="1" t="s">
        <v>34</v>
      </c>
      <c r="AZ198" s="69">
        <v>1224.17</v>
      </c>
      <c r="BA198" s="1" t="s">
        <v>34</v>
      </c>
      <c r="BB198" s="2">
        <v>2.2983065485130698</v>
      </c>
    </row>
    <row r="199" spans="1:54" s="35" customFormat="1" x14ac:dyDescent="0.25">
      <c r="A199" s="35" t="s">
        <v>130</v>
      </c>
      <c r="B199" s="34">
        <f t="shared" si="10"/>
        <v>1621.1790000000001</v>
      </c>
      <c r="C199" s="34" t="str">
        <f t="shared" si="9"/>
        <v>PPPPPPPPPPPPPPPPPPPP</v>
      </c>
      <c r="D199" s="64" t="s">
        <v>128</v>
      </c>
      <c r="E199" s="48">
        <v>1605.19</v>
      </c>
      <c r="F199" s="41" t="s">
        <v>34</v>
      </c>
      <c r="G199" s="49">
        <v>1975.11</v>
      </c>
      <c r="H199" s="41" t="s">
        <v>34</v>
      </c>
      <c r="I199" s="43">
        <v>1.2304524698010799</v>
      </c>
      <c r="J199" s="48">
        <v>1553.47</v>
      </c>
      <c r="K199" s="41" t="s">
        <v>34</v>
      </c>
      <c r="L199" s="49">
        <v>3468.68</v>
      </c>
      <c r="M199" s="41" t="s">
        <v>34</v>
      </c>
      <c r="N199" s="43">
        <v>2.23285934070178</v>
      </c>
      <c r="O199" s="48">
        <v>1088.56</v>
      </c>
      <c r="P199" s="41" t="s">
        <v>34</v>
      </c>
      <c r="Q199" s="49">
        <v>2236.36</v>
      </c>
      <c r="R199" s="41" t="s">
        <v>34</v>
      </c>
      <c r="S199" s="43">
        <v>2.05442051885059</v>
      </c>
      <c r="T199" s="48">
        <v>1430.08</v>
      </c>
      <c r="U199" s="41" t="s">
        <v>34</v>
      </c>
      <c r="V199" s="49">
        <v>1975.98</v>
      </c>
      <c r="W199" s="41" t="s">
        <v>34</v>
      </c>
      <c r="X199" s="43">
        <v>1.3817268963974001</v>
      </c>
      <c r="Y199" s="48">
        <v>1605.72</v>
      </c>
      <c r="Z199" s="41" t="s">
        <v>34</v>
      </c>
      <c r="AA199" s="49">
        <v>2352.7199999999998</v>
      </c>
      <c r="AB199" s="41" t="s">
        <v>34</v>
      </c>
      <c r="AC199" s="43">
        <v>1.46521186757342</v>
      </c>
      <c r="AD199" s="40">
        <v>973.51</v>
      </c>
      <c r="AE199" s="41" t="s">
        <v>34</v>
      </c>
      <c r="AF199" s="42">
        <v>1055.7</v>
      </c>
      <c r="AG199" s="41" t="s">
        <v>34</v>
      </c>
      <c r="AH199" s="43">
        <v>1.084426457</v>
      </c>
      <c r="AI199" s="44">
        <v>1112.3699999999999</v>
      </c>
      <c r="AJ199" s="35" t="s">
        <v>34</v>
      </c>
      <c r="AK199" s="44">
        <v>1886.41</v>
      </c>
      <c r="AL199" s="35" t="s">
        <v>34</v>
      </c>
      <c r="AM199" s="35">
        <v>1.695847605</v>
      </c>
      <c r="AN199" s="48">
        <v>1170.5899999999999</v>
      </c>
      <c r="AO199" s="41" t="s">
        <v>34</v>
      </c>
      <c r="AP199" s="49">
        <v>1666.4</v>
      </c>
      <c r="AQ199" s="41" t="s">
        <v>34</v>
      </c>
      <c r="AR199" s="43">
        <v>1.4235556428809399</v>
      </c>
      <c r="AS199" s="48">
        <v>1122.3499999999999</v>
      </c>
      <c r="AT199" s="41" t="s">
        <v>34</v>
      </c>
      <c r="AU199" s="49">
        <v>1192.19</v>
      </c>
      <c r="AV199" s="41" t="s">
        <v>34</v>
      </c>
      <c r="AW199" s="43">
        <v>1.06222657816189</v>
      </c>
      <c r="AX199" s="48">
        <v>1343.58</v>
      </c>
      <c r="AY199" s="41" t="s">
        <v>34</v>
      </c>
      <c r="AZ199" s="49">
        <v>1608.61</v>
      </c>
      <c r="BA199" s="41" t="s">
        <v>34</v>
      </c>
      <c r="BB199" s="43">
        <v>1.1972565831584301</v>
      </c>
    </row>
    <row r="200" spans="1:54" x14ac:dyDescent="0.25">
      <c r="A200" t="s">
        <v>131</v>
      </c>
      <c r="B200" s="3">
        <f t="shared" si="10"/>
        <v>51.614999999999995</v>
      </c>
      <c r="C200" s="3" t="str">
        <f t="shared" si="9"/>
        <v>AAAAAAAAAAAAAAAAAAAA</v>
      </c>
      <c r="D200" s="63" t="s">
        <v>128</v>
      </c>
      <c r="E200" s="68">
        <v>9.1</v>
      </c>
      <c r="F200" s="1" t="s">
        <v>35</v>
      </c>
      <c r="G200" s="69">
        <v>66.099999999999994</v>
      </c>
      <c r="H200" s="1" t="s">
        <v>35</v>
      </c>
      <c r="I200" s="2">
        <v>7.2637362637362601</v>
      </c>
      <c r="J200" s="68">
        <v>15.5</v>
      </c>
      <c r="K200" s="1" t="s">
        <v>35</v>
      </c>
      <c r="L200" s="69">
        <v>85.1</v>
      </c>
      <c r="M200" s="1" t="s">
        <v>35</v>
      </c>
      <c r="N200" s="2">
        <v>5.4903225806451603</v>
      </c>
      <c r="O200" s="68">
        <v>75.7</v>
      </c>
      <c r="P200" s="1" t="s">
        <v>35</v>
      </c>
      <c r="Q200" s="69">
        <v>25.7</v>
      </c>
      <c r="R200" s="1" t="s">
        <v>35</v>
      </c>
      <c r="S200" s="2">
        <v>-2.94552529182879</v>
      </c>
      <c r="T200" s="68">
        <v>68.8</v>
      </c>
      <c r="U200" s="1" t="s">
        <v>35</v>
      </c>
      <c r="V200" s="69">
        <v>63.7</v>
      </c>
      <c r="W200" s="1" t="s">
        <v>35</v>
      </c>
      <c r="X200" s="2">
        <v>-1.0800627943485099</v>
      </c>
      <c r="Y200" s="68">
        <v>32.9</v>
      </c>
      <c r="Z200" s="1" t="s">
        <v>35</v>
      </c>
      <c r="AA200" s="69">
        <v>57.9</v>
      </c>
      <c r="AB200" s="1" t="s">
        <v>35</v>
      </c>
      <c r="AC200" s="2">
        <v>1.75987841945289</v>
      </c>
      <c r="AD200" s="12">
        <v>98</v>
      </c>
      <c r="AE200" s="1" t="s">
        <v>35</v>
      </c>
      <c r="AF200" s="15">
        <v>8.6</v>
      </c>
      <c r="AG200" s="1" t="s">
        <v>35</v>
      </c>
      <c r="AH200" s="2">
        <v>-11.39534884</v>
      </c>
      <c r="AI200" s="13">
        <v>42.5</v>
      </c>
      <c r="AJ200" t="s">
        <v>35</v>
      </c>
      <c r="AK200" s="13">
        <v>46.3</v>
      </c>
      <c r="AL200" t="s">
        <v>35</v>
      </c>
      <c r="AM200">
        <v>1.0894117649999999</v>
      </c>
      <c r="AN200" s="68">
        <v>22.8</v>
      </c>
      <c r="AO200" s="1" t="s">
        <v>35</v>
      </c>
      <c r="AP200" s="69">
        <v>28.9</v>
      </c>
      <c r="AQ200" s="1" t="s">
        <v>35</v>
      </c>
      <c r="AR200" s="2">
        <v>1.26754385964912</v>
      </c>
      <c r="AS200" s="68">
        <v>59.8</v>
      </c>
      <c r="AT200" s="1" t="s">
        <v>35</v>
      </c>
      <c r="AU200" s="69">
        <v>38.1</v>
      </c>
      <c r="AV200" s="1" t="s">
        <v>35</v>
      </c>
      <c r="AW200" s="2">
        <v>-1.5695538057742799</v>
      </c>
      <c r="AX200" s="68">
        <v>55.5</v>
      </c>
      <c r="AY200" s="1" t="s">
        <v>35</v>
      </c>
      <c r="AZ200" s="69">
        <v>131.30000000000001</v>
      </c>
      <c r="BA200" s="1" t="s">
        <v>35</v>
      </c>
      <c r="BB200" s="2">
        <v>2.36576576576577</v>
      </c>
    </row>
    <row r="201" spans="1:54" x14ac:dyDescent="0.25">
      <c r="A201" t="s">
        <v>110</v>
      </c>
      <c r="B201" s="3">
        <f t="shared" si="10"/>
        <v>536.24700000000007</v>
      </c>
      <c r="C201" s="3" t="str">
        <f t="shared" si="9"/>
        <v>PPMPPPPPPPPPPPPPPPPP</v>
      </c>
      <c r="D201" s="63" t="s">
        <v>109</v>
      </c>
      <c r="E201" s="68">
        <v>257.76</v>
      </c>
      <c r="F201" s="1" t="s">
        <v>34</v>
      </c>
      <c r="G201" s="69">
        <v>585.91</v>
      </c>
      <c r="H201" s="1" t="s">
        <v>34</v>
      </c>
      <c r="I201" s="2">
        <v>2.2730834885164501</v>
      </c>
      <c r="J201" s="68">
        <v>338.45</v>
      </c>
      <c r="K201" s="1" t="s">
        <v>39</v>
      </c>
      <c r="L201" s="69">
        <v>649.26</v>
      </c>
      <c r="M201" s="1" t="s">
        <v>34</v>
      </c>
      <c r="N201" s="2">
        <v>1.9183335795538501</v>
      </c>
      <c r="O201" s="68">
        <v>318.24</v>
      </c>
      <c r="P201" s="1" t="s">
        <v>34</v>
      </c>
      <c r="Q201" s="69">
        <v>793.56</v>
      </c>
      <c r="R201" s="1" t="s">
        <v>34</v>
      </c>
      <c r="S201" s="2">
        <v>2.4935897435897401</v>
      </c>
      <c r="T201" s="68">
        <v>459.7</v>
      </c>
      <c r="U201" s="1" t="s">
        <v>34</v>
      </c>
      <c r="V201" s="69">
        <v>756.06</v>
      </c>
      <c r="W201" s="1" t="s">
        <v>34</v>
      </c>
      <c r="X201" s="2">
        <v>1.64468131390037</v>
      </c>
      <c r="Y201" s="68">
        <v>547.44000000000005</v>
      </c>
      <c r="Z201" s="1" t="s">
        <v>34</v>
      </c>
      <c r="AA201" s="69">
        <v>787.93</v>
      </c>
      <c r="AB201" s="1" t="s">
        <v>34</v>
      </c>
      <c r="AC201" s="2">
        <v>1.43929928393979</v>
      </c>
      <c r="AD201" s="12">
        <v>544.34</v>
      </c>
      <c r="AE201" s="1" t="s">
        <v>34</v>
      </c>
      <c r="AF201" s="15">
        <v>524.27</v>
      </c>
      <c r="AG201" s="1" t="s">
        <v>34</v>
      </c>
      <c r="AH201" s="2">
        <v>-1.0382818009999999</v>
      </c>
      <c r="AI201" s="13">
        <v>365.42</v>
      </c>
      <c r="AJ201" t="s">
        <v>34</v>
      </c>
      <c r="AK201" s="13">
        <v>687.44</v>
      </c>
      <c r="AL201" t="s">
        <v>34</v>
      </c>
      <c r="AM201">
        <v>1.8812325539999999</v>
      </c>
      <c r="AN201" s="68">
        <v>615.89</v>
      </c>
      <c r="AO201" s="1" t="s">
        <v>34</v>
      </c>
      <c r="AP201" s="69">
        <v>870.05</v>
      </c>
      <c r="AQ201" s="1" t="s">
        <v>34</v>
      </c>
      <c r="AR201" s="2">
        <v>1.41267109386416</v>
      </c>
      <c r="AS201" s="68">
        <v>390.12</v>
      </c>
      <c r="AT201" s="1" t="s">
        <v>34</v>
      </c>
      <c r="AU201" s="69">
        <v>294.18</v>
      </c>
      <c r="AV201" s="1" t="s">
        <v>34</v>
      </c>
      <c r="AW201" s="2">
        <v>-1.32612686110545</v>
      </c>
      <c r="AX201" s="68">
        <v>404.62</v>
      </c>
      <c r="AY201" s="1" t="s">
        <v>34</v>
      </c>
      <c r="AZ201" s="69">
        <v>534.29999999999995</v>
      </c>
      <c r="BA201" s="1" t="s">
        <v>34</v>
      </c>
      <c r="BB201" s="2">
        <v>1.3204982452671601</v>
      </c>
    </row>
    <row r="202" spans="1:54" x14ac:dyDescent="0.25">
      <c r="A202" t="s">
        <v>111</v>
      </c>
      <c r="B202" s="3">
        <f t="shared" si="10"/>
        <v>162.76350000000002</v>
      </c>
      <c r="C202" s="3" t="str">
        <f t="shared" si="9"/>
        <v>PPMPAPPPPPPPAPAAPAAA</v>
      </c>
      <c r="D202" s="63" t="s">
        <v>109</v>
      </c>
      <c r="E202" s="68">
        <v>284.06</v>
      </c>
      <c r="F202" s="1" t="s">
        <v>34</v>
      </c>
      <c r="G202" s="69">
        <v>142.63</v>
      </c>
      <c r="H202" s="1" t="s">
        <v>34</v>
      </c>
      <c r="I202" s="2">
        <v>-1.99158662273014</v>
      </c>
      <c r="J202" s="68">
        <v>262.36</v>
      </c>
      <c r="K202" s="1" t="s">
        <v>39</v>
      </c>
      <c r="L202" s="69">
        <v>199.59</v>
      </c>
      <c r="M202" s="1" t="s">
        <v>34</v>
      </c>
      <c r="N202" s="2">
        <v>-1.31449471416404</v>
      </c>
      <c r="O202" s="68">
        <v>122.11</v>
      </c>
      <c r="P202" s="1" t="s">
        <v>35</v>
      </c>
      <c r="Q202" s="69">
        <v>153.38</v>
      </c>
      <c r="R202" s="1" t="s">
        <v>34</v>
      </c>
      <c r="S202" s="2">
        <v>1.2560805830808299</v>
      </c>
      <c r="T202" s="68">
        <v>180.86</v>
      </c>
      <c r="U202" s="1" t="s">
        <v>34</v>
      </c>
      <c r="V202" s="69">
        <v>116.6</v>
      </c>
      <c r="W202" s="1" t="s">
        <v>34</v>
      </c>
      <c r="X202" s="2">
        <v>-1.5511149228130401</v>
      </c>
      <c r="Y202" s="68">
        <v>142.49</v>
      </c>
      <c r="Z202" s="1" t="s">
        <v>34</v>
      </c>
      <c r="AA202" s="69">
        <v>90.32</v>
      </c>
      <c r="AB202" s="1" t="s">
        <v>34</v>
      </c>
      <c r="AC202" s="2">
        <v>-1.5776129317980501</v>
      </c>
      <c r="AD202" s="12">
        <v>202.5</v>
      </c>
      <c r="AE202" s="1" t="s">
        <v>34</v>
      </c>
      <c r="AF202" s="15">
        <v>197.34</v>
      </c>
      <c r="AG202" s="1" t="s">
        <v>34</v>
      </c>
      <c r="AH202" s="2">
        <v>-1.0261477649999999</v>
      </c>
      <c r="AI202" s="13">
        <v>126.71</v>
      </c>
      <c r="AJ202" t="s">
        <v>35</v>
      </c>
      <c r="AK202" s="13">
        <v>116.05</v>
      </c>
      <c r="AL202" t="s">
        <v>34</v>
      </c>
      <c r="AM202">
        <v>-1.0918569579999999</v>
      </c>
      <c r="AN202" s="68">
        <v>106.53</v>
      </c>
      <c r="AO202" s="1" t="s">
        <v>35</v>
      </c>
      <c r="AP202" s="69">
        <v>95.59</v>
      </c>
      <c r="AQ202" s="1" t="s">
        <v>35</v>
      </c>
      <c r="AR202" s="2">
        <v>-1.11444711789936</v>
      </c>
      <c r="AS202" s="68">
        <v>197.99</v>
      </c>
      <c r="AT202" s="1" t="s">
        <v>34</v>
      </c>
      <c r="AU202" s="69">
        <v>153.57</v>
      </c>
      <c r="AV202" s="1" t="s">
        <v>35</v>
      </c>
      <c r="AW202" s="2">
        <v>-1.2892492023181601</v>
      </c>
      <c r="AX202" s="68">
        <v>131.16</v>
      </c>
      <c r="AY202" s="1" t="s">
        <v>35</v>
      </c>
      <c r="AZ202" s="69">
        <v>233.43</v>
      </c>
      <c r="BA202" s="1" t="s">
        <v>35</v>
      </c>
      <c r="BB202" s="2">
        <v>1.77973467520586</v>
      </c>
    </row>
    <row r="203" spans="1:54" x14ac:dyDescent="0.25">
      <c r="A203" t="s">
        <v>112</v>
      </c>
      <c r="B203" s="3">
        <f t="shared" si="10"/>
        <v>93.505000000000024</v>
      </c>
      <c r="C203" s="3" t="str">
        <f t="shared" si="9"/>
        <v>AMAAAAPMAPAAAAAAAAAA</v>
      </c>
      <c r="D203" s="63" t="s">
        <v>109</v>
      </c>
      <c r="E203" s="68">
        <v>99.54</v>
      </c>
      <c r="F203" s="1" t="s">
        <v>35</v>
      </c>
      <c r="G203" s="69">
        <v>51.93</v>
      </c>
      <c r="H203" s="1" t="s">
        <v>39</v>
      </c>
      <c r="I203" s="2">
        <v>-1.9168110918544199</v>
      </c>
      <c r="J203" s="68">
        <v>230.55</v>
      </c>
      <c r="K203" s="1" t="s">
        <v>35</v>
      </c>
      <c r="L203" s="69">
        <v>60.96</v>
      </c>
      <c r="M203" s="1" t="s">
        <v>35</v>
      </c>
      <c r="N203" s="2">
        <v>-3.78198818897638</v>
      </c>
      <c r="O203" s="68">
        <v>91.73</v>
      </c>
      <c r="P203" s="1" t="s">
        <v>35</v>
      </c>
      <c r="Q203" s="69">
        <v>54.62</v>
      </c>
      <c r="R203" s="1" t="s">
        <v>35</v>
      </c>
      <c r="S203" s="2">
        <v>-1.67942145734163</v>
      </c>
      <c r="T203" s="68">
        <v>152.47999999999999</v>
      </c>
      <c r="U203" s="1" t="s">
        <v>34</v>
      </c>
      <c r="V203" s="69">
        <v>64.709999999999994</v>
      </c>
      <c r="W203" s="1" t="s">
        <v>39</v>
      </c>
      <c r="X203" s="2">
        <v>-2.35635914078195</v>
      </c>
      <c r="Y203" s="68">
        <v>14.14</v>
      </c>
      <c r="Z203" s="1" t="s">
        <v>35</v>
      </c>
      <c r="AA203" s="69">
        <v>127.21</v>
      </c>
      <c r="AB203" s="1" t="s">
        <v>34</v>
      </c>
      <c r="AC203" s="2">
        <v>8.9964639321075008</v>
      </c>
      <c r="AD203" s="12">
        <v>79.260000000000005</v>
      </c>
      <c r="AE203" s="1" t="s">
        <v>35</v>
      </c>
      <c r="AF203" s="15">
        <v>46.21</v>
      </c>
      <c r="AG203" s="1" t="s">
        <v>35</v>
      </c>
      <c r="AH203" s="2">
        <v>-1.715213157</v>
      </c>
      <c r="AI203" s="13">
        <v>172.69</v>
      </c>
      <c r="AJ203" t="s">
        <v>35</v>
      </c>
      <c r="AK203" s="13">
        <v>80.41</v>
      </c>
      <c r="AL203" t="s">
        <v>35</v>
      </c>
      <c r="AM203">
        <v>-2.1476184549999999</v>
      </c>
      <c r="AN203" s="68">
        <v>59.81</v>
      </c>
      <c r="AO203" s="1" t="s">
        <v>35</v>
      </c>
      <c r="AP203" s="69">
        <v>66.47</v>
      </c>
      <c r="AQ203" s="1" t="s">
        <v>35</v>
      </c>
      <c r="AR203" s="2">
        <v>1.11135261661929</v>
      </c>
      <c r="AS203" s="68">
        <v>99.21</v>
      </c>
      <c r="AT203" s="1" t="s">
        <v>35</v>
      </c>
      <c r="AU203" s="69">
        <v>57.1</v>
      </c>
      <c r="AV203" s="1" t="s">
        <v>35</v>
      </c>
      <c r="AW203" s="2">
        <v>-1.7374781085814399</v>
      </c>
      <c r="AX203" s="68">
        <v>123.15</v>
      </c>
      <c r="AY203" s="1" t="s">
        <v>35</v>
      </c>
      <c r="AZ203" s="69">
        <v>137.91999999999999</v>
      </c>
      <c r="BA203" s="1" t="s">
        <v>35</v>
      </c>
      <c r="BB203" s="2">
        <v>1.11993503857085</v>
      </c>
    </row>
    <row r="204" spans="1:54" x14ac:dyDescent="0.25">
      <c r="A204" t="s">
        <v>113</v>
      </c>
      <c r="B204" s="3">
        <f t="shared" si="10"/>
        <v>25.794499999999992</v>
      </c>
      <c r="C204" s="3" t="str">
        <f t="shared" si="9"/>
        <v>AAAAAAAAAAAAAAAAAAAA</v>
      </c>
      <c r="D204" s="63" t="s">
        <v>109</v>
      </c>
      <c r="E204" s="68">
        <v>16.64</v>
      </c>
      <c r="F204" s="1" t="s">
        <v>35</v>
      </c>
      <c r="G204" s="69">
        <v>7.51</v>
      </c>
      <c r="H204" s="1" t="s">
        <v>35</v>
      </c>
      <c r="I204" s="2">
        <v>-2.2157123834886798</v>
      </c>
      <c r="J204" s="68">
        <v>61.89</v>
      </c>
      <c r="K204" s="1" t="s">
        <v>35</v>
      </c>
      <c r="L204" s="69">
        <v>10.14</v>
      </c>
      <c r="M204" s="1" t="s">
        <v>35</v>
      </c>
      <c r="N204" s="2">
        <v>-6.1035502958579899</v>
      </c>
      <c r="O204" s="68">
        <v>36.89</v>
      </c>
      <c r="P204" s="1" t="s">
        <v>35</v>
      </c>
      <c r="Q204" s="69">
        <v>13.76</v>
      </c>
      <c r="R204" s="1" t="s">
        <v>35</v>
      </c>
      <c r="S204" s="2">
        <v>-2.6809593023255802</v>
      </c>
      <c r="T204" s="68">
        <v>20.81</v>
      </c>
      <c r="U204" s="1" t="s">
        <v>35</v>
      </c>
      <c r="V204" s="69">
        <v>15.27</v>
      </c>
      <c r="W204" s="1" t="s">
        <v>35</v>
      </c>
      <c r="X204" s="2">
        <v>-1.36280288146693</v>
      </c>
      <c r="Y204" s="68">
        <v>19.22</v>
      </c>
      <c r="Z204" s="1" t="s">
        <v>35</v>
      </c>
      <c r="AA204" s="69">
        <v>16.53</v>
      </c>
      <c r="AB204" s="1" t="s">
        <v>35</v>
      </c>
      <c r="AC204" s="2">
        <v>-1.16273442226255</v>
      </c>
      <c r="AD204" s="12">
        <v>24.9</v>
      </c>
      <c r="AE204" s="1" t="s">
        <v>35</v>
      </c>
      <c r="AF204" s="15">
        <v>22.41</v>
      </c>
      <c r="AG204" s="1" t="s">
        <v>35</v>
      </c>
      <c r="AH204" s="2">
        <v>-1.111111111</v>
      </c>
      <c r="AI204" s="13">
        <v>24.7</v>
      </c>
      <c r="AJ204" t="s">
        <v>35</v>
      </c>
      <c r="AK204" s="13">
        <v>14.9</v>
      </c>
      <c r="AL204" t="s">
        <v>35</v>
      </c>
      <c r="AM204">
        <v>-1.657718121</v>
      </c>
      <c r="AN204" s="68">
        <v>24.34</v>
      </c>
      <c r="AO204" s="1" t="s">
        <v>35</v>
      </c>
      <c r="AP204" s="69">
        <v>25.39</v>
      </c>
      <c r="AQ204" s="1" t="s">
        <v>35</v>
      </c>
      <c r="AR204" s="2">
        <v>1.0431388660640899</v>
      </c>
      <c r="AS204" s="68">
        <v>41.64</v>
      </c>
      <c r="AT204" s="1" t="s">
        <v>35</v>
      </c>
      <c r="AU204" s="69">
        <v>25.33</v>
      </c>
      <c r="AV204" s="1" t="s">
        <v>35</v>
      </c>
      <c r="AW204" s="2">
        <v>-1.6439005132254201</v>
      </c>
      <c r="AX204" s="68">
        <v>53.93</v>
      </c>
      <c r="AY204" s="1" t="s">
        <v>35</v>
      </c>
      <c r="AZ204" s="69">
        <v>39.69</v>
      </c>
      <c r="BA204" s="1" t="s">
        <v>35</v>
      </c>
      <c r="BB204" s="2">
        <v>-1.35878054925674</v>
      </c>
    </row>
    <row r="205" spans="1:54" s="35" customFormat="1" x14ac:dyDescent="0.25">
      <c r="A205" s="35" t="s">
        <v>114</v>
      </c>
      <c r="B205" s="34">
        <f t="shared" si="10"/>
        <v>1049.1550000000002</v>
      </c>
      <c r="C205" s="34" t="str">
        <f t="shared" si="9"/>
        <v>PPPPPPPPPPPPPPPPPPPP</v>
      </c>
      <c r="D205" s="64" t="s">
        <v>109</v>
      </c>
      <c r="E205" s="48">
        <v>1069.7</v>
      </c>
      <c r="F205" s="41" t="s">
        <v>34</v>
      </c>
      <c r="G205" s="49">
        <v>1552.3</v>
      </c>
      <c r="H205" s="41" t="s">
        <v>34</v>
      </c>
      <c r="I205" s="43">
        <v>1.4511545293072801</v>
      </c>
      <c r="J205" s="48">
        <v>710.7</v>
      </c>
      <c r="K205" s="41" t="s">
        <v>34</v>
      </c>
      <c r="L205" s="49">
        <v>1547.4</v>
      </c>
      <c r="M205" s="41" t="s">
        <v>34</v>
      </c>
      <c r="N205" s="43">
        <v>2.1772899957788101</v>
      </c>
      <c r="O205" s="48">
        <v>799.8</v>
      </c>
      <c r="P205" s="41" t="s">
        <v>34</v>
      </c>
      <c r="Q205" s="49">
        <v>1082.2</v>
      </c>
      <c r="R205" s="41" t="s">
        <v>34</v>
      </c>
      <c r="S205" s="43">
        <v>1.35308827206802</v>
      </c>
      <c r="T205" s="48">
        <v>545</v>
      </c>
      <c r="U205" s="41" t="s">
        <v>34</v>
      </c>
      <c r="V205" s="49">
        <v>1622.5</v>
      </c>
      <c r="W205" s="41" t="s">
        <v>34</v>
      </c>
      <c r="X205" s="43">
        <v>2.97706422018349</v>
      </c>
      <c r="Y205" s="48">
        <v>770.1</v>
      </c>
      <c r="Z205" s="41" t="s">
        <v>34</v>
      </c>
      <c r="AA205" s="49">
        <v>1507.4</v>
      </c>
      <c r="AB205" s="41" t="s">
        <v>34</v>
      </c>
      <c r="AC205" s="43">
        <v>1.95740812881444</v>
      </c>
      <c r="AD205" s="40">
        <v>1149.5999999999999</v>
      </c>
      <c r="AE205" s="41" t="s">
        <v>34</v>
      </c>
      <c r="AF205" s="42">
        <v>782.9</v>
      </c>
      <c r="AG205" s="41" t="s">
        <v>34</v>
      </c>
      <c r="AH205" s="43">
        <v>-1.4683867669999999</v>
      </c>
      <c r="AI205" s="44">
        <v>632.4</v>
      </c>
      <c r="AJ205" s="35" t="s">
        <v>34</v>
      </c>
      <c r="AK205" s="44">
        <v>1232.8</v>
      </c>
      <c r="AL205" s="35" t="s">
        <v>34</v>
      </c>
      <c r="AM205" s="35">
        <v>1.949399114</v>
      </c>
      <c r="AN205" s="48">
        <v>776.2</v>
      </c>
      <c r="AO205" s="41" t="s">
        <v>34</v>
      </c>
      <c r="AP205" s="49">
        <v>1852.9</v>
      </c>
      <c r="AQ205" s="41" t="s">
        <v>34</v>
      </c>
      <c r="AR205" s="43">
        <v>2.3871424890492099</v>
      </c>
      <c r="AS205" s="48">
        <v>702.7</v>
      </c>
      <c r="AT205" s="41" t="s">
        <v>34</v>
      </c>
      <c r="AU205" s="49">
        <v>909.9</v>
      </c>
      <c r="AV205" s="41" t="s">
        <v>34</v>
      </c>
      <c r="AW205" s="43">
        <v>1.29486267254874</v>
      </c>
      <c r="AX205" s="48">
        <v>714.6</v>
      </c>
      <c r="AY205" s="41" t="s">
        <v>34</v>
      </c>
      <c r="AZ205" s="49">
        <v>1022</v>
      </c>
      <c r="BA205" s="41" t="s">
        <v>34</v>
      </c>
      <c r="BB205" s="43">
        <v>1.43017072488105</v>
      </c>
    </row>
    <row r="206" spans="1:54" s="35" customFormat="1" x14ac:dyDescent="0.25">
      <c r="A206" s="35" t="s">
        <v>232</v>
      </c>
      <c r="B206" s="34">
        <f t="shared" si="10"/>
        <v>1037.625</v>
      </c>
      <c r="C206" s="34" t="str">
        <f t="shared" si="9"/>
        <v>PPPPPPPPPPPPPPPPPPPP</v>
      </c>
      <c r="D206" s="64" t="s">
        <v>231</v>
      </c>
      <c r="E206" s="48">
        <v>985.7</v>
      </c>
      <c r="F206" s="41" t="s">
        <v>34</v>
      </c>
      <c r="G206" s="49">
        <v>781.5</v>
      </c>
      <c r="H206" s="41" t="s">
        <v>34</v>
      </c>
      <c r="I206" s="43">
        <v>-1.2612923864363399</v>
      </c>
      <c r="J206" s="48">
        <v>972.7</v>
      </c>
      <c r="K206" s="41" t="s">
        <v>34</v>
      </c>
      <c r="L206" s="49">
        <v>1161.3</v>
      </c>
      <c r="M206" s="41" t="s">
        <v>34</v>
      </c>
      <c r="N206" s="43">
        <v>1.1938932867276699</v>
      </c>
      <c r="O206" s="48">
        <v>865.7</v>
      </c>
      <c r="P206" s="41" t="s">
        <v>34</v>
      </c>
      <c r="Q206" s="49">
        <v>659</v>
      </c>
      <c r="R206" s="41" t="s">
        <v>34</v>
      </c>
      <c r="S206" s="43">
        <v>-1.31365705614568</v>
      </c>
      <c r="T206" s="48">
        <v>898.1</v>
      </c>
      <c r="U206" s="41" t="s">
        <v>34</v>
      </c>
      <c r="V206" s="49">
        <v>979.2</v>
      </c>
      <c r="W206" s="41" t="s">
        <v>34</v>
      </c>
      <c r="X206" s="43">
        <v>1.09030174813495</v>
      </c>
      <c r="Y206" s="48">
        <v>1154.9000000000001</v>
      </c>
      <c r="Z206" s="41" t="s">
        <v>34</v>
      </c>
      <c r="AA206" s="49">
        <v>842.9</v>
      </c>
      <c r="AB206" s="41" t="s">
        <v>34</v>
      </c>
      <c r="AC206" s="43">
        <v>-1.3701506703049</v>
      </c>
      <c r="AD206" s="40">
        <v>1156.0999999999999</v>
      </c>
      <c r="AE206" s="41" t="s">
        <v>34</v>
      </c>
      <c r="AF206" s="42">
        <v>1720.2</v>
      </c>
      <c r="AG206" s="41" t="s">
        <v>34</v>
      </c>
      <c r="AH206" s="43">
        <v>1.48793357</v>
      </c>
      <c r="AI206" s="44">
        <v>1454.1</v>
      </c>
      <c r="AJ206" s="35" t="s">
        <v>34</v>
      </c>
      <c r="AK206" s="44">
        <v>1099</v>
      </c>
      <c r="AL206" s="35" t="s">
        <v>34</v>
      </c>
      <c r="AM206" s="35">
        <v>-1.3231119200000001</v>
      </c>
      <c r="AN206" s="48">
        <v>1134.4000000000001</v>
      </c>
      <c r="AO206" s="41" t="s">
        <v>34</v>
      </c>
      <c r="AP206" s="49">
        <v>920.6</v>
      </c>
      <c r="AQ206" s="41" t="s">
        <v>34</v>
      </c>
      <c r="AR206" s="43">
        <v>-1.2322398435802699</v>
      </c>
      <c r="AS206" s="48">
        <v>1461.1</v>
      </c>
      <c r="AT206" s="41" t="s">
        <v>34</v>
      </c>
      <c r="AU206" s="49">
        <v>654.9</v>
      </c>
      <c r="AV206" s="41" t="s">
        <v>34</v>
      </c>
      <c r="AW206" s="43">
        <v>-2.2310276378073</v>
      </c>
      <c r="AX206" s="48">
        <v>1492</v>
      </c>
      <c r="AY206" s="41" t="s">
        <v>34</v>
      </c>
      <c r="AZ206" s="49">
        <v>359.1</v>
      </c>
      <c r="BA206" s="41" t="s">
        <v>34</v>
      </c>
      <c r="BB206" s="43">
        <v>-4.1548315232525797</v>
      </c>
    </row>
    <row r="207" spans="1:54" s="35" customFormat="1" x14ac:dyDescent="0.25">
      <c r="A207" s="35" t="s">
        <v>43</v>
      </c>
      <c r="B207" s="34">
        <f t="shared" si="10"/>
        <v>7102.2349999999988</v>
      </c>
      <c r="C207" s="34" t="str">
        <f t="shared" si="9"/>
        <v>PPPPPPPPPPPPPPPPPPPP</v>
      </c>
      <c r="D207" s="64" t="s">
        <v>42</v>
      </c>
      <c r="E207" s="48">
        <v>13135.2</v>
      </c>
      <c r="F207" s="41" t="s">
        <v>34</v>
      </c>
      <c r="G207" s="49">
        <v>2875.4</v>
      </c>
      <c r="H207" s="41" t="s">
        <v>34</v>
      </c>
      <c r="I207" s="43">
        <v>-4.56812965152674</v>
      </c>
      <c r="J207" s="48">
        <v>12741.3</v>
      </c>
      <c r="K207" s="41" t="s">
        <v>34</v>
      </c>
      <c r="L207" s="49">
        <v>2428.4</v>
      </c>
      <c r="M207" s="41" t="s">
        <v>34</v>
      </c>
      <c r="N207" s="43">
        <v>-5.2467880085653098</v>
      </c>
      <c r="O207" s="48">
        <v>9453.6</v>
      </c>
      <c r="P207" s="41" t="s">
        <v>34</v>
      </c>
      <c r="Q207" s="49">
        <v>2008.7</v>
      </c>
      <c r="R207" s="41" t="s">
        <v>34</v>
      </c>
      <c r="S207" s="43">
        <v>-4.7063274754816504</v>
      </c>
      <c r="T207" s="48">
        <v>12119.6</v>
      </c>
      <c r="U207" s="41" t="s">
        <v>34</v>
      </c>
      <c r="V207" s="49">
        <v>2306</v>
      </c>
      <c r="W207" s="41" t="s">
        <v>34</v>
      </c>
      <c r="X207" s="43">
        <v>-5.2556808326105804</v>
      </c>
      <c r="Y207" s="48">
        <v>12024</v>
      </c>
      <c r="Z207" s="41" t="s">
        <v>34</v>
      </c>
      <c r="AA207" s="49">
        <v>2301.6999999999998</v>
      </c>
      <c r="AB207" s="41" t="s">
        <v>34</v>
      </c>
      <c r="AC207" s="43">
        <v>-5.2239648955120099</v>
      </c>
      <c r="AD207" s="40">
        <v>2457.5</v>
      </c>
      <c r="AE207" s="41" t="s">
        <v>34</v>
      </c>
      <c r="AF207" s="42">
        <v>13762.7</v>
      </c>
      <c r="AG207" s="41" t="s">
        <v>34</v>
      </c>
      <c r="AH207" s="43">
        <v>5.6002848419999998</v>
      </c>
      <c r="AI207" s="44">
        <v>12619</v>
      </c>
      <c r="AJ207" s="35" t="s">
        <v>34</v>
      </c>
      <c r="AK207" s="44">
        <v>2859.6</v>
      </c>
      <c r="AL207" s="35" t="s">
        <v>34</v>
      </c>
      <c r="AM207" s="35">
        <v>-4.4128549450000003</v>
      </c>
      <c r="AN207" s="48">
        <v>7622.5</v>
      </c>
      <c r="AO207" s="41" t="s">
        <v>34</v>
      </c>
      <c r="AP207" s="49">
        <v>2908</v>
      </c>
      <c r="AQ207" s="41" t="s">
        <v>34</v>
      </c>
      <c r="AR207" s="43">
        <v>-2.6212173314993099</v>
      </c>
      <c r="AS207" s="48">
        <v>10589.9</v>
      </c>
      <c r="AT207" s="41" t="s">
        <v>34</v>
      </c>
      <c r="AU207" s="49">
        <v>1810.2</v>
      </c>
      <c r="AV207" s="41" t="s">
        <v>34</v>
      </c>
      <c r="AW207" s="43">
        <v>-5.8501270577836699</v>
      </c>
      <c r="AX207" s="48">
        <v>13862.4</v>
      </c>
      <c r="AY207" s="41" t="s">
        <v>34</v>
      </c>
      <c r="AZ207" s="49">
        <v>2159</v>
      </c>
      <c r="BA207" s="41" t="s">
        <v>34</v>
      </c>
      <c r="BB207" s="43">
        <v>-6.4207503473830503</v>
      </c>
    </row>
    <row r="208" spans="1:54" x14ac:dyDescent="0.25">
      <c r="A208" t="s">
        <v>291</v>
      </c>
      <c r="B208" s="3">
        <f t="shared" si="10"/>
        <v>882.14</v>
      </c>
      <c r="C208" s="3" t="str">
        <f t="shared" si="9"/>
        <v>PPPPPPPPPPPPPPPPPPPP</v>
      </c>
      <c r="D208" s="63" t="s">
        <v>290</v>
      </c>
      <c r="E208" s="68">
        <v>1152.5999999999999</v>
      </c>
      <c r="F208" s="1" t="s">
        <v>34</v>
      </c>
      <c r="G208" s="69">
        <v>636.9</v>
      </c>
      <c r="H208" s="1" t="s">
        <v>34</v>
      </c>
      <c r="I208" s="2">
        <v>-1.8097032501177599</v>
      </c>
      <c r="J208" s="68">
        <v>1140</v>
      </c>
      <c r="K208" s="1" t="s">
        <v>34</v>
      </c>
      <c r="L208" s="69">
        <v>543.5</v>
      </c>
      <c r="M208" s="1" t="s">
        <v>34</v>
      </c>
      <c r="N208" s="2">
        <v>-2.0975160993560298</v>
      </c>
      <c r="O208" s="68">
        <v>1278.5</v>
      </c>
      <c r="P208" s="1" t="s">
        <v>34</v>
      </c>
      <c r="Q208" s="69">
        <v>696.9</v>
      </c>
      <c r="R208" s="1" t="s">
        <v>34</v>
      </c>
      <c r="S208" s="2">
        <v>-1.83455302051944</v>
      </c>
      <c r="T208" s="68">
        <v>1104.9000000000001</v>
      </c>
      <c r="U208" s="1" t="s">
        <v>34</v>
      </c>
      <c r="V208" s="69">
        <v>605.4</v>
      </c>
      <c r="W208" s="1" t="s">
        <v>34</v>
      </c>
      <c r="X208" s="2">
        <v>-1.82507433102081</v>
      </c>
      <c r="Y208" s="68">
        <v>915.6</v>
      </c>
      <c r="Z208" s="1" t="s">
        <v>34</v>
      </c>
      <c r="AA208" s="69">
        <v>302.8</v>
      </c>
      <c r="AB208" s="1" t="s">
        <v>34</v>
      </c>
      <c r="AC208" s="2">
        <v>-3.0237780713342102</v>
      </c>
      <c r="AD208" s="12">
        <v>423.6</v>
      </c>
      <c r="AE208" s="1" t="s">
        <v>34</v>
      </c>
      <c r="AF208" s="15">
        <v>1535.2</v>
      </c>
      <c r="AG208" s="1" t="s">
        <v>34</v>
      </c>
      <c r="AH208" s="2">
        <v>3.6241737490000001</v>
      </c>
      <c r="AI208" s="13">
        <v>1224.0999999999999</v>
      </c>
      <c r="AJ208" t="s">
        <v>34</v>
      </c>
      <c r="AK208" s="13">
        <v>587.5</v>
      </c>
      <c r="AL208" t="s">
        <v>34</v>
      </c>
      <c r="AM208">
        <v>-2.0835744680000001</v>
      </c>
      <c r="AN208" s="68">
        <v>720.5</v>
      </c>
      <c r="AO208" s="1" t="s">
        <v>34</v>
      </c>
      <c r="AP208" s="69">
        <v>469.4</v>
      </c>
      <c r="AQ208" s="1" t="s">
        <v>34</v>
      </c>
      <c r="AR208" s="2">
        <v>-1.5349382190029801</v>
      </c>
      <c r="AS208" s="68">
        <v>1766.3</v>
      </c>
      <c r="AT208" s="1" t="s">
        <v>34</v>
      </c>
      <c r="AU208" s="69">
        <v>607.79999999999995</v>
      </c>
      <c r="AV208" s="1" t="s">
        <v>34</v>
      </c>
      <c r="AW208" s="2">
        <v>-2.9060546232313298</v>
      </c>
      <c r="AX208" s="68">
        <v>1551.4</v>
      </c>
      <c r="AY208" s="1" t="s">
        <v>34</v>
      </c>
      <c r="AZ208" s="69">
        <v>379.9</v>
      </c>
      <c r="BA208" s="1" t="s">
        <v>34</v>
      </c>
      <c r="BB208" s="2">
        <v>-4.0837062384838099</v>
      </c>
    </row>
    <row r="209" spans="1:54" s="9" customFormat="1" x14ac:dyDescent="0.25">
      <c r="A209" s="9" t="s">
        <v>292</v>
      </c>
      <c r="B209" s="56">
        <f t="shared" si="10"/>
        <v>1725.9600000000003</v>
      </c>
      <c r="C209" s="56" t="str">
        <f t="shared" si="9"/>
        <v>PPPPPPPPPPPPPPPPPPPP</v>
      </c>
      <c r="D209" s="65" t="s">
        <v>290</v>
      </c>
      <c r="E209" s="70">
        <v>1905.4</v>
      </c>
      <c r="F209" s="10" t="s">
        <v>34</v>
      </c>
      <c r="G209" s="71">
        <v>1451.4</v>
      </c>
      <c r="H209" s="10" t="s">
        <v>34</v>
      </c>
      <c r="I209" s="11">
        <v>-1.31280143309908</v>
      </c>
      <c r="J209" s="70">
        <v>2848.7</v>
      </c>
      <c r="K209" s="10" t="s">
        <v>34</v>
      </c>
      <c r="L209" s="71">
        <v>977.2</v>
      </c>
      <c r="M209" s="10" t="s">
        <v>34</v>
      </c>
      <c r="N209" s="11">
        <v>-2.9151657797789601</v>
      </c>
      <c r="O209" s="70">
        <v>2020</v>
      </c>
      <c r="P209" s="10" t="s">
        <v>34</v>
      </c>
      <c r="Q209" s="71">
        <v>1021.8</v>
      </c>
      <c r="R209" s="10" t="s">
        <v>34</v>
      </c>
      <c r="S209" s="11">
        <v>-1.97690350362106</v>
      </c>
      <c r="T209" s="70">
        <v>1574.1</v>
      </c>
      <c r="U209" s="10" t="s">
        <v>34</v>
      </c>
      <c r="V209" s="71">
        <v>994.7</v>
      </c>
      <c r="W209" s="10" t="s">
        <v>34</v>
      </c>
      <c r="X209" s="11">
        <v>-1.58248718206494</v>
      </c>
      <c r="Y209" s="70">
        <v>2048.6999999999998</v>
      </c>
      <c r="Z209" s="10" t="s">
        <v>34</v>
      </c>
      <c r="AA209" s="71">
        <v>581.6</v>
      </c>
      <c r="AB209" s="10" t="s">
        <v>34</v>
      </c>
      <c r="AC209" s="11">
        <v>-3.5225240715268198</v>
      </c>
      <c r="AD209" s="19">
        <v>821.6</v>
      </c>
      <c r="AE209" s="10" t="s">
        <v>34</v>
      </c>
      <c r="AF209" s="57">
        <v>2821.2</v>
      </c>
      <c r="AG209" s="10" t="s">
        <v>34</v>
      </c>
      <c r="AH209" s="11">
        <v>3.4337877309999998</v>
      </c>
      <c r="AI209" s="58">
        <v>2711.4</v>
      </c>
      <c r="AJ209" s="9" t="s">
        <v>34</v>
      </c>
      <c r="AK209" s="58">
        <v>1056.4000000000001</v>
      </c>
      <c r="AL209" s="9" t="s">
        <v>34</v>
      </c>
      <c r="AM209" s="9">
        <v>-2.5666414240000002</v>
      </c>
      <c r="AN209" s="70">
        <v>1766.7</v>
      </c>
      <c r="AO209" s="10" t="s">
        <v>34</v>
      </c>
      <c r="AP209" s="71">
        <v>855.5</v>
      </c>
      <c r="AQ209" s="10" t="s">
        <v>34</v>
      </c>
      <c r="AR209" s="11">
        <v>-2.06510812390415</v>
      </c>
      <c r="AS209" s="70">
        <v>3264.8</v>
      </c>
      <c r="AT209" s="10" t="s">
        <v>34</v>
      </c>
      <c r="AU209" s="71">
        <v>1601.2</v>
      </c>
      <c r="AV209" s="10" t="s">
        <v>34</v>
      </c>
      <c r="AW209" s="11">
        <v>-2.0389707719210599</v>
      </c>
      <c r="AX209" s="70">
        <v>3259.8</v>
      </c>
      <c r="AY209" s="10" t="s">
        <v>34</v>
      </c>
      <c r="AZ209" s="71">
        <v>937</v>
      </c>
      <c r="BA209" s="10" t="s">
        <v>34</v>
      </c>
      <c r="BB209" s="11">
        <v>-3.4789754535752402</v>
      </c>
    </row>
    <row r="210" spans="1:54" s="35" customFormat="1" x14ac:dyDescent="0.25">
      <c r="A210" s="35" t="s">
        <v>293</v>
      </c>
      <c r="B210" s="34">
        <f t="shared" si="10"/>
        <v>1535.3150000000003</v>
      </c>
      <c r="C210" s="34" t="str">
        <f t="shared" si="9"/>
        <v>PPPPPPPPPPPPPPPPPPPP</v>
      </c>
      <c r="D210" s="64" t="s">
        <v>290</v>
      </c>
      <c r="E210" s="48">
        <v>2022.2</v>
      </c>
      <c r="F210" s="41" t="s">
        <v>34</v>
      </c>
      <c r="G210" s="49">
        <v>1220.2</v>
      </c>
      <c r="H210" s="41" t="s">
        <v>34</v>
      </c>
      <c r="I210" s="43">
        <v>-1.6572693001147401</v>
      </c>
      <c r="J210" s="48">
        <v>2271.9</v>
      </c>
      <c r="K210" s="41" t="s">
        <v>34</v>
      </c>
      <c r="L210" s="49">
        <v>800.8</v>
      </c>
      <c r="M210" s="41" t="s">
        <v>34</v>
      </c>
      <c r="N210" s="43">
        <v>-2.83703796203796</v>
      </c>
      <c r="O210" s="48">
        <v>2157.8000000000002</v>
      </c>
      <c r="P210" s="41" t="s">
        <v>34</v>
      </c>
      <c r="Q210" s="49">
        <v>1013.7</v>
      </c>
      <c r="R210" s="41" t="s">
        <v>34</v>
      </c>
      <c r="S210" s="43">
        <v>-2.1286376640031599</v>
      </c>
      <c r="T210" s="48">
        <v>1444.2</v>
      </c>
      <c r="U210" s="41" t="s">
        <v>34</v>
      </c>
      <c r="V210" s="49">
        <v>839.1</v>
      </c>
      <c r="W210" s="41" t="s">
        <v>34</v>
      </c>
      <c r="X210" s="43">
        <v>-1.72112978190919</v>
      </c>
      <c r="Y210" s="48">
        <v>1861.6</v>
      </c>
      <c r="Z210" s="41" t="s">
        <v>34</v>
      </c>
      <c r="AA210" s="49">
        <v>621.5</v>
      </c>
      <c r="AB210" s="41" t="s">
        <v>34</v>
      </c>
      <c r="AC210" s="43">
        <v>-2.9953338696701501</v>
      </c>
      <c r="AD210" s="40">
        <v>685.5</v>
      </c>
      <c r="AE210" s="41" t="s">
        <v>34</v>
      </c>
      <c r="AF210" s="42">
        <v>2474.9</v>
      </c>
      <c r="AG210" s="41" t="s">
        <v>34</v>
      </c>
      <c r="AH210" s="43">
        <v>3.6103574030000001</v>
      </c>
      <c r="AI210" s="44">
        <v>2659.2</v>
      </c>
      <c r="AJ210" s="35" t="s">
        <v>34</v>
      </c>
      <c r="AK210" s="44">
        <v>909.5</v>
      </c>
      <c r="AL210" s="35" t="s">
        <v>34</v>
      </c>
      <c r="AM210" s="35">
        <v>-2.9238042879999999</v>
      </c>
      <c r="AN210" s="48">
        <v>1773.6</v>
      </c>
      <c r="AO210" s="41" t="s">
        <v>34</v>
      </c>
      <c r="AP210" s="49">
        <v>924.5</v>
      </c>
      <c r="AQ210" s="41" t="s">
        <v>34</v>
      </c>
      <c r="AR210" s="43">
        <v>-1.9184424012979999</v>
      </c>
      <c r="AS210" s="48">
        <v>2560.4</v>
      </c>
      <c r="AT210" s="41" t="s">
        <v>34</v>
      </c>
      <c r="AU210" s="49">
        <v>1289.4000000000001</v>
      </c>
      <c r="AV210" s="41" t="s">
        <v>34</v>
      </c>
      <c r="AW210" s="43">
        <v>-1.9857297968047201</v>
      </c>
      <c r="AX210" s="48">
        <v>2408.6999999999998</v>
      </c>
      <c r="AY210" s="41" t="s">
        <v>34</v>
      </c>
      <c r="AZ210" s="49">
        <v>767.6</v>
      </c>
      <c r="BA210" s="41" t="s">
        <v>34</v>
      </c>
      <c r="BB210" s="43">
        <v>-3.1379624804585702</v>
      </c>
    </row>
    <row r="211" spans="1:54" s="35" customFormat="1" x14ac:dyDescent="0.25">
      <c r="A211" s="59" t="s">
        <v>384</v>
      </c>
      <c r="B211" s="34">
        <f t="shared" si="10"/>
        <v>1662.8949999999998</v>
      </c>
      <c r="C211" s="34" t="str">
        <f t="shared" si="9"/>
        <v>PPPPPPPPPPPPPPPPPPPP</v>
      </c>
      <c r="D211" s="64" t="s">
        <v>89</v>
      </c>
      <c r="E211" s="60">
        <v>1607</v>
      </c>
      <c r="F211" s="59" t="s">
        <v>34</v>
      </c>
      <c r="G211" s="61">
        <v>1299</v>
      </c>
      <c r="H211" s="59" t="s">
        <v>34</v>
      </c>
      <c r="I211" s="62">
        <v>-1.2371054657428799</v>
      </c>
      <c r="J211" s="60">
        <v>1688.8</v>
      </c>
      <c r="K211" s="59" t="s">
        <v>34</v>
      </c>
      <c r="L211" s="61">
        <v>1252.7</v>
      </c>
      <c r="M211" s="59" t="s">
        <v>34</v>
      </c>
      <c r="N211" s="62">
        <v>-1.3481280434262</v>
      </c>
      <c r="O211" s="60">
        <v>1732.6</v>
      </c>
      <c r="P211" s="59" t="s">
        <v>34</v>
      </c>
      <c r="Q211" s="61">
        <v>1305.8</v>
      </c>
      <c r="R211" s="59" t="s">
        <v>34</v>
      </c>
      <c r="S211" s="62">
        <v>-1.3268494409557401</v>
      </c>
      <c r="T211" s="60">
        <v>2041.9</v>
      </c>
      <c r="U211" s="59" t="s">
        <v>34</v>
      </c>
      <c r="V211" s="61">
        <v>1182.7</v>
      </c>
      <c r="W211" s="59" t="s">
        <v>34</v>
      </c>
      <c r="X211" s="62">
        <v>-1.7264733237507399</v>
      </c>
      <c r="Y211" s="60">
        <v>1918.2</v>
      </c>
      <c r="Z211" s="59" t="s">
        <v>34</v>
      </c>
      <c r="AA211" s="61">
        <v>1187.0999999999999</v>
      </c>
      <c r="AB211" s="59" t="s">
        <v>34</v>
      </c>
      <c r="AC211" s="72">
        <v>-1.6158706090472601</v>
      </c>
      <c r="AD211" s="61">
        <v>2209.1999999999998</v>
      </c>
      <c r="AE211" s="59" t="s">
        <v>34</v>
      </c>
      <c r="AF211" s="61">
        <v>1788.8</v>
      </c>
      <c r="AG211" s="59" t="s">
        <v>34</v>
      </c>
      <c r="AH211" s="72">
        <v>-1.23501788908766</v>
      </c>
      <c r="AI211" s="61">
        <v>1576</v>
      </c>
      <c r="AJ211" s="59" t="s">
        <v>34</v>
      </c>
      <c r="AK211" s="61">
        <v>1323.8</v>
      </c>
      <c r="AL211" s="59" t="s">
        <v>34</v>
      </c>
      <c r="AM211" s="62">
        <v>-1.1905121619579999</v>
      </c>
      <c r="AN211" s="60">
        <v>1721.6</v>
      </c>
      <c r="AO211" s="59" t="s">
        <v>34</v>
      </c>
      <c r="AP211" s="61">
        <v>2346.3000000000002</v>
      </c>
      <c r="AQ211" s="59" t="s">
        <v>34</v>
      </c>
      <c r="AR211" s="62">
        <v>1.36286013011152</v>
      </c>
      <c r="AS211" s="61">
        <v>1668.6</v>
      </c>
      <c r="AT211" s="59" t="s">
        <v>34</v>
      </c>
      <c r="AU211" s="61">
        <v>1898</v>
      </c>
      <c r="AV211" s="59" t="s">
        <v>34</v>
      </c>
      <c r="AW211" s="62">
        <v>1.1374805225937901</v>
      </c>
      <c r="AX211" s="61">
        <v>1737.6</v>
      </c>
      <c r="AY211" s="59" t="s">
        <v>34</v>
      </c>
      <c r="AZ211" s="61">
        <v>1772.2</v>
      </c>
      <c r="BA211" s="59" t="s">
        <v>34</v>
      </c>
      <c r="BB211" s="62">
        <v>1.0199125230202599</v>
      </c>
    </row>
    <row r="212" spans="1:54" x14ac:dyDescent="0.25">
      <c r="A212" t="s">
        <v>116</v>
      </c>
      <c r="B212" s="3">
        <f t="shared" si="10"/>
        <v>153.10849999999999</v>
      </c>
      <c r="C212" s="3" t="str">
        <f t="shared" si="9"/>
        <v>AAAAAAAAAAAAAAAAAAAA</v>
      </c>
      <c r="D212" s="63" t="s">
        <v>115</v>
      </c>
      <c r="E212" s="68">
        <v>150.35</v>
      </c>
      <c r="F212" s="1" t="s">
        <v>35</v>
      </c>
      <c r="G212" s="69">
        <v>35.39</v>
      </c>
      <c r="H212" s="1" t="s">
        <v>35</v>
      </c>
      <c r="I212" s="2">
        <v>-4.2483752472449803</v>
      </c>
      <c r="J212" s="68">
        <v>202.2</v>
      </c>
      <c r="K212" s="1" t="s">
        <v>35</v>
      </c>
      <c r="L212" s="69">
        <v>160.08000000000001</v>
      </c>
      <c r="M212" s="1" t="s">
        <v>35</v>
      </c>
      <c r="N212" s="2">
        <v>-1.2631184407796101</v>
      </c>
      <c r="O212" s="68">
        <v>246.6</v>
      </c>
      <c r="P212" s="1" t="s">
        <v>35</v>
      </c>
      <c r="Q212" s="69">
        <v>142.56</v>
      </c>
      <c r="R212" s="1" t="s">
        <v>35</v>
      </c>
      <c r="S212" s="2">
        <v>-1.7297979797979799</v>
      </c>
      <c r="T212" s="68">
        <v>139.29</v>
      </c>
      <c r="U212" s="1" t="s">
        <v>35</v>
      </c>
      <c r="V212" s="69">
        <v>168.26</v>
      </c>
      <c r="W212" s="1" t="s">
        <v>35</v>
      </c>
      <c r="X212" s="2">
        <v>1.2079833441022301</v>
      </c>
      <c r="Y212" s="68">
        <v>139.24</v>
      </c>
      <c r="Z212" s="1" t="s">
        <v>35</v>
      </c>
      <c r="AA212" s="69">
        <v>165.87</v>
      </c>
      <c r="AB212" s="1" t="s">
        <v>35</v>
      </c>
      <c r="AC212" s="2">
        <v>1.1912525136455001</v>
      </c>
      <c r="AD212" s="15">
        <v>153.1</v>
      </c>
      <c r="AE212" s="1" t="s">
        <v>35</v>
      </c>
      <c r="AF212" s="15">
        <v>163.93</v>
      </c>
      <c r="AG212" s="1" t="s">
        <v>35</v>
      </c>
      <c r="AH212" s="2">
        <v>1.0707380799999999</v>
      </c>
      <c r="AI212" s="13">
        <v>181.11</v>
      </c>
      <c r="AJ212" t="s">
        <v>35</v>
      </c>
      <c r="AK212" s="13">
        <v>90.84</v>
      </c>
      <c r="AL212" t="s">
        <v>35</v>
      </c>
      <c r="AM212">
        <v>-1.993725231</v>
      </c>
      <c r="AN212" s="68">
        <v>53.69</v>
      </c>
      <c r="AO212" s="1" t="s">
        <v>35</v>
      </c>
      <c r="AP212" s="69">
        <v>134.19999999999999</v>
      </c>
      <c r="AQ212" s="1" t="s">
        <v>35</v>
      </c>
      <c r="AR212" s="2">
        <v>2.49953436394114</v>
      </c>
      <c r="AS212" s="68">
        <v>190.34</v>
      </c>
      <c r="AT212" s="1" t="s">
        <v>35</v>
      </c>
      <c r="AU212" s="69">
        <v>164.81</v>
      </c>
      <c r="AV212" s="1" t="s">
        <v>35</v>
      </c>
      <c r="AW212" s="2">
        <v>-1.1549056489290701</v>
      </c>
      <c r="AX212" s="68">
        <v>168.84</v>
      </c>
      <c r="AY212" s="1" t="s">
        <v>35</v>
      </c>
      <c r="AZ212" s="69">
        <v>211.47</v>
      </c>
      <c r="BA212" s="1" t="s">
        <v>35</v>
      </c>
      <c r="BB212" s="2">
        <v>1.2524875621890501</v>
      </c>
    </row>
    <row r="213" spans="1:54" s="35" customFormat="1" x14ac:dyDescent="0.25">
      <c r="A213" s="35" t="s">
        <v>117</v>
      </c>
      <c r="B213" s="34">
        <f t="shared" si="10"/>
        <v>592.09500000000003</v>
      </c>
      <c r="C213" s="34" t="str">
        <f t="shared" si="9"/>
        <v>PPPPPPPPPPPPPPPPPPPP</v>
      </c>
      <c r="D213" s="64" t="s">
        <v>115</v>
      </c>
      <c r="E213" s="48">
        <v>681.9</v>
      </c>
      <c r="F213" s="41" t="s">
        <v>34</v>
      </c>
      <c r="G213" s="49">
        <v>762.9</v>
      </c>
      <c r="H213" s="41" t="s">
        <v>34</v>
      </c>
      <c r="I213" s="43">
        <v>1.1187857457105099</v>
      </c>
      <c r="J213" s="48">
        <v>645.9</v>
      </c>
      <c r="K213" s="41" t="s">
        <v>34</v>
      </c>
      <c r="L213" s="49">
        <v>711.4</v>
      </c>
      <c r="M213" s="41" t="s">
        <v>34</v>
      </c>
      <c r="N213" s="43">
        <v>1.1014088868245899</v>
      </c>
      <c r="O213" s="48">
        <v>458.3</v>
      </c>
      <c r="P213" s="41" t="s">
        <v>34</v>
      </c>
      <c r="Q213" s="49">
        <v>727.4</v>
      </c>
      <c r="R213" s="41" t="s">
        <v>34</v>
      </c>
      <c r="S213" s="43">
        <v>1.58716997599825</v>
      </c>
      <c r="T213" s="48">
        <v>749.6</v>
      </c>
      <c r="U213" s="41" t="s">
        <v>34</v>
      </c>
      <c r="V213" s="49">
        <v>685.1</v>
      </c>
      <c r="W213" s="41" t="s">
        <v>34</v>
      </c>
      <c r="X213" s="43">
        <v>-1.0941468398773899</v>
      </c>
      <c r="Y213" s="48">
        <v>512.29999999999995</v>
      </c>
      <c r="Z213" s="41" t="s">
        <v>34</v>
      </c>
      <c r="AA213" s="49">
        <v>471</v>
      </c>
      <c r="AB213" s="41" t="s">
        <v>34</v>
      </c>
      <c r="AC213" s="43">
        <v>-1.08768577494692</v>
      </c>
      <c r="AD213" s="40">
        <v>596</v>
      </c>
      <c r="AE213" s="41" t="s">
        <v>34</v>
      </c>
      <c r="AF213" s="42">
        <v>626</v>
      </c>
      <c r="AG213" s="41" t="s">
        <v>34</v>
      </c>
      <c r="AH213" s="43">
        <v>1.0503355700000001</v>
      </c>
      <c r="AI213" s="44">
        <v>501.2</v>
      </c>
      <c r="AJ213" s="35" t="s">
        <v>34</v>
      </c>
      <c r="AK213" s="44">
        <v>523.6</v>
      </c>
      <c r="AL213" s="35" t="s">
        <v>34</v>
      </c>
      <c r="AM213" s="35">
        <v>1.0446927370000001</v>
      </c>
      <c r="AN213" s="48">
        <v>388.8</v>
      </c>
      <c r="AO213" s="41" t="s">
        <v>34</v>
      </c>
      <c r="AP213" s="49">
        <v>382.2</v>
      </c>
      <c r="AQ213" s="41" t="s">
        <v>34</v>
      </c>
      <c r="AR213" s="43">
        <v>-1.01726844583987</v>
      </c>
      <c r="AS213" s="48">
        <v>514.6</v>
      </c>
      <c r="AT213" s="41" t="s">
        <v>34</v>
      </c>
      <c r="AU213" s="49">
        <v>674</v>
      </c>
      <c r="AV213" s="41" t="s">
        <v>34</v>
      </c>
      <c r="AW213" s="43">
        <v>1.30975514963078</v>
      </c>
      <c r="AX213" s="48">
        <v>599.6</v>
      </c>
      <c r="AY213" s="41" t="s">
        <v>34</v>
      </c>
      <c r="AZ213" s="49">
        <v>630.1</v>
      </c>
      <c r="BA213" s="41" t="s">
        <v>34</v>
      </c>
      <c r="BB213" s="43">
        <v>1.0508672448298899</v>
      </c>
    </row>
    <row r="214" spans="1:54" x14ac:dyDescent="0.25">
      <c r="A214" t="s">
        <v>118</v>
      </c>
      <c r="B214" s="3">
        <f t="shared" si="10"/>
        <v>426.4</v>
      </c>
      <c r="C214" s="3" t="str">
        <f t="shared" si="9"/>
        <v>PPPPPPPPPPPPPPPPPPPP</v>
      </c>
      <c r="D214" s="63" t="s">
        <v>115</v>
      </c>
      <c r="E214" s="68">
        <v>261</v>
      </c>
      <c r="F214" s="1" t="s">
        <v>34</v>
      </c>
      <c r="G214" s="69">
        <v>517.6</v>
      </c>
      <c r="H214" s="1" t="s">
        <v>34</v>
      </c>
      <c r="I214" s="2">
        <v>1.9831417624521099</v>
      </c>
      <c r="J214" s="68">
        <v>319.8</v>
      </c>
      <c r="K214" s="1" t="s">
        <v>34</v>
      </c>
      <c r="L214" s="69">
        <v>534.79999999999995</v>
      </c>
      <c r="M214" s="1" t="s">
        <v>34</v>
      </c>
      <c r="N214" s="2">
        <v>1.67229518449031</v>
      </c>
      <c r="O214" s="68">
        <v>346.5</v>
      </c>
      <c r="P214" s="1" t="s">
        <v>34</v>
      </c>
      <c r="Q214" s="69">
        <v>601.6</v>
      </c>
      <c r="R214" s="1" t="s">
        <v>34</v>
      </c>
      <c r="S214" s="2">
        <v>1.7362193362193401</v>
      </c>
      <c r="T214" s="68">
        <v>415.2</v>
      </c>
      <c r="U214" s="1" t="s">
        <v>34</v>
      </c>
      <c r="V214" s="69">
        <v>500.5</v>
      </c>
      <c r="W214" s="1" t="s">
        <v>34</v>
      </c>
      <c r="X214" s="2">
        <v>1.2054431599229301</v>
      </c>
      <c r="Y214" s="68">
        <v>443.7</v>
      </c>
      <c r="Z214" s="1" t="s">
        <v>34</v>
      </c>
      <c r="AA214" s="69">
        <v>416.1</v>
      </c>
      <c r="AB214" s="1" t="s">
        <v>34</v>
      </c>
      <c r="AC214" s="2">
        <v>-1.0663302090843501</v>
      </c>
      <c r="AD214" s="12">
        <v>500.5</v>
      </c>
      <c r="AE214" s="1" t="s">
        <v>34</v>
      </c>
      <c r="AF214" s="15">
        <v>362.9</v>
      </c>
      <c r="AG214" s="1" t="s">
        <v>34</v>
      </c>
      <c r="AH214" s="2">
        <v>-1.379167815</v>
      </c>
      <c r="AI214" s="13">
        <v>582.79999999999995</v>
      </c>
      <c r="AJ214" t="s">
        <v>34</v>
      </c>
      <c r="AK214" s="13">
        <v>294.7</v>
      </c>
      <c r="AL214" t="s">
        <v>34</v>
      </c>
      <c r="AM214">
        <v>-1.9776043430000001</v>
      </c>
      <c r="AN214" s="68">
        <v>373.6</v>
      </c>
      <c r="AO214" s="1" t="s">
        <v>34</v>
      </c>
      <c r="AP214" s="69">
        <v>206.7</v>
      </c>
      <c r="AQ214" s="1" t="s">
        <v>34</v>
      </c>
      <c r="AR214" s="2">
        <v>-1.807450411224</v>
      </c>
      <c r="AS214" s="68">
        <v>392.8</v>
      </c>
      <c r="AT214" s="1" t="s">
        <v>34</v>
      </c>
      <c r="AU214" s="69">
        <v>366.5</v>
      </c>
      <c r="AV214" s="1" t="s">
        <v>34</v>
      </c>
      <c r="AW214" s="2">
        <v>-1.0717598908594801</v>
      </c>
      <c r="AX214" s="68">
        <v>557.5</v>
      </c>
      <c r="AY214" s="1" t="s">
        <v>34</v>
      </c>
      <c r="AZ214" s="69">
        <v>533.20000000000005</v>
      </c>
      <c r="BA214" s="1" t="s">
        <v>34</v>
      </c>
      <c r="BB214" s="2">
        <v>-1.04557389347337</v>
      </c>
    </row>
    <row r="215" spans="1:54" x14ac:dyDescent="0.25">
      <c r="A215" t="s">
        <v>265</v>
      </c>
      <c r="B215" s="3">
        <f t="shared" si="10"/>
        <v>20.725999999999999</v>
      </c>
      <c r="C215" s="3" t="str">
        <f t="shared" si="9"/>
        <v>AAAAAAAAAAAAAAAAAAAA</v>
      </c>
      <c r="D215" s="63" t="s">
        <v>264</v>
      </c>
      <c r="E215" s="68">
        <v>13.9</v>
      </c>
      <c r="F215" s="1" t="s">
        <v>35</v>
      </c>
      <c r="G215" s="69">
        <v>7.42</v>
      </c>
      <c r="H215" s="1" t="s">
        <v>35</v>
      </c>
      <c r="I215" s="2">
        <v>-1.8733153638814</v>
      </c>
      <c r="J215" s="68">
        <v>22.6</v>
      </c>
      <c r="K215" s="1" t="s">
        <v>35</v>
      </c>
      <c r="L215" s="69">
        <v>17.399999999999999</v>
      </c>
      <c r="M215" s="1" t="s">
        <v>35</v>
      </c>
      <c r="N215" s="2">
        <v>-1.29885057471264</v>
      </c>
      <c r="O215" s="68">
        <v>18.7</v>
      </c>
      <c r="P215" s="1" t="s">
        <v>35</v>
      </c>
      <c r="Q215" s="69">
        <v>7</v>
      </c>
      <c r="R215" s="1" t="s">
        <v>35</v>
      </c>
      <c r="S215" s="2">
        <v>-2.6714285714285699</v>
      </c>
      <c r="T215" s="68">
        <v>34.6</v>
      </c>
      <c r="U215" s="1" t="s">
        <v>35</v>
      </c>
      <c r="V215" s="69">
        <v>21.2</v>
      </c>
      <c r="W215" s="1" t="s">
        <v>35</v>
      </c>
      <c r="X215" s="2">
        <v>-1.6320754716981101</v>
      </c>
      <c r="Y215" s="68">
        <v>18.899999999999999</v>
      </c>
      <c r="Z215" s="1" t="s">
        <v>35</v>
      </c>
      <c r="AA215" s="69">
        <v>16.600000000000001</v>
      </c>
      <c r="AB215" s="1" t="s">
        <v>35</v>
      </c>
      <c r="AC215" s="2">
        <v>-1.13855421686747</v>
      </c>
      <c r="AD215" s="12">
        <v>16.2</v>
      </c>
      <c r="AE215" s="1" t="s">
        <v>35</v>
      </c>
      <c r="AF215" s="15">
        <v>22.3</v>
      </c>
      <c r="AG215" s="1" t="s">
        <v>35</v>
      </c>
      <c r="AH215" s="2">
        <v>1.3765432099999999</v>
      </c>
      <c r="AI215" s="13">
        <v>40</v>
      </c>
      <c r="AJ215" t="s">
        <v>35</v>
      </c>
      <c r="AK215" s="13">
        <v>14.6</v>
      </c>
      <c r="AL215" t="s">
        <v>35</v>
      </c>
      <c r="AM215">
        <v>-2.7397260270000001</v>
      </c>
      <c r="AN215" s="68">
        <v>37.4</v>
      </c>
      <c r="AO215" s="1" t="s">
        <v>35</v>
      </c>
      <c r="AP215" s="69">
        <v>11.8</v>
      </c>
      <c r="AQ215" s="1" t="s">
        <v>35</v>
      </c>
      <c r="AR215" s="2">
        <v>-3.1694915254237301</v>
      </c>
      <c r="AS215" s="68">
        <v>25.3</v>
      </c>
      <c r="AT215" s="1" t="s">
        <v>35</v>
      </c>
      <c r="AU215" s="69">
        <v>18.899999999999999</v>
      </c>
      <c r="AV215" s="1" t="s">
        <v>35</v>
      </c>
      <c r="AW215" s="2">
        <v>-1.3386243386243399</v>
      </c>
      <c r="AX215" s="68">
        <v>30.4</v>
      </c>
      <c r="AY215" s="1" t="s">
        <v>35</v>
      </c>
      <c r="AZ215" s="69">
        <v>19.3</v>
      </c>
      <c r="BA215" s="1" t="s">
        <v>35</v>
      </c>
      <c r="BB215" s="2">
        <v>-1.5751295336787601</v>
      </c>
    </row>
    <row r="216" spans="1:54" s="35" customFormat="1" x14ac:dyDescent="0.25">
      <c r="A216" s="35" t="s">
        <v>266</v>
      </c>
      <c r="B216" s="34">
        <f t="shared" si="10"/>
        <v>68.454999999999998</v>
      </c>
      <c r="C216" s="34" t="str">
        <f t="shared" si="9"/>
        <v>AAAAAAAAAAAAAAAAAAAA</v>
      </c>
      <c r="D216" s="64" t="s">
        <v>264</v>
      </c>
      <c r="E216" s="48">
        <v>20.8</v>
      </c>
      <c r="F216" s="41" t="s">
        <v>35</v>
      </c>
      <c r="G216" s="49">
        <v>92.7</v>
      </c>
      <c r="H216" s="41" t="s">
        <v>35</v>
      </c>
      <c r="I216" s="43">
        <v>4.4567307692307701</v>
      </c>
      <c r="J216" s="48">
        <v>30.2</v>
      </c>
      <c r="K216" s="41" t="s">
        <v>35</v>
      </c>
      <c r="L216" s="49">
        <v>92.3</v>
      </c>
      <c r="M216" s="41" t="s">
        <v>35</v>
      </c>
      <c r="N216" s="43">
        <v>3.0562913907284801</v>
      </c>
      <c r="O216" s="48">
        <v>35.299999999999997</v>
      </c>
      <c r="P216" s="41" t="s">
        <v>35</v>
      </c>
      <c r="Q216" s="49">
        <v>112.7</v>
      </c>
      <c r="R216" s="41" t="s">
        <v>35</v>
      </c>
      <c r="S216" s="43">
        <v>3.1926345609065199</v>
      </c>
      <c r="T216" s="48">
        <v>51.9</v>
      </c>
      <c r="U216" s="41" t="s">
        <v>35</v>
      </c>
      <c r="V216" s="49">
        <v>86.9</v>
      </c>
      <c r="W216" s="41" t="s">
        <v>35</v>
      </c>
      <c r="X216" s="43">
        <v>1.67437379576108</v>
      </c>
      <c r="Y216" s="48">
        <v>38.200000000000003</v>
      </c>
      <c r="Z216" s="41" t="s">
        <v>35</v>
      </c>
      <c r="AA216" s="49">
        <v>44.1</v>
      </c>
      <c r="AB216" s="41" t="s">
        <v>35</v>
      </c>
      <c r="AC216" s="43">
        <v>1.1544502617801</v>
      </c>
      <c r="AD216" s="40">
        <v>94.3</v>
      </c>
      <c r="AE216" s="41" t="s">
        <v>35</v>
      </c>
      <c r="AF216" s="42">
        <v>24.1</v>
      </c>
      <c r="AG216" s="41" t="s">
        <v>35</v>
      </c>
      <c r="AH216" s="43">
        <v>-3.9128630709999999</v>
      </c>
      <c r="AI216" s="44">
        <v>65.400000000000006</v>
      </c>
      <c r="AJ216" s="35" t="s">
        <v>35</v>
      </c>
      <c r="AK216" s="44">
        <v>107.8</v>
      </c>
      <c r="AL216" s="35" t="s">
        <v>35</v>
      </c>
      <c r="AM216" s="35">
        <v>1.648318043</v>
      </c>
      <c r="AN216" s="48">
        <v>39.299999999999997</v>
      </c>
      <c r="AO216" s="41" t="s">
        <v>35</v>
      </c>
      <c r="AP216" s="49">
        <v>8.8000000000000007</v>
      </c>
      <c r="AQ216" s="41" t="s">
        <v>35</v>
      </c>
      <c r="AR216" s="43">
        <v>-4.4659090909090899</v>
      </c>
      <c r="AS216" s="48">
        <v>124.9</v>
      </c>
      <c r="AT216" s="41" t="s">
        <v>35</v>
      </c>
      <c r="AU216" s="49">
        <v>67.900000000000006</v>
      </c>
      <c r="AV216" s="41" t="s">
        <v>35</v>
      </c>
      <c r="AW216" s="43">
        <v>-1.8394698085419701</v>
      </c>
      <c r="AX216" s="48">
        <v>191.8</v>
      </c>
      <c r="AY216" s="41" t="s">
        <v>35</v>
      </c>
      <c r="AZ216" s="49">
        <v>39.700000000000003</v>
      </c>
      <c r="BA216" s="41" t="s">
        <v>35</v>
      </c>
      <c r="BB216" s="43">
        <v>-4.8312342569269502</v>
      </c>
    </row>
    <row r="217" spans="1:54" s="35" customFormat="1" x14ac:dyDescent="0.25">
      <c r="A217" s="35" t="s">
        <v>295</v>
      </c>
      <c r="B217" s="34">
        <f t="shared" si="10"/>
        <v>58.09350000000002</v>
      </c>
      <c r="C217" s="34" t="str">
        <f t="shared" si="9"/>
        <v>AAAAAAAAAAAAAAAAAAAA</v>
      </c>
      <c r="D217" s="64" t="s">
        <v>294</v>
      </c>
      <c r="E217" s="48">
        <v>94.55</v>
      </c>
      <c r="F217" s="41" t="s">
        <v>35</v>
      </c>
      <c r="G217" s="49">
        <v>2.96</v>
      </c>
      <c r="H217" s="41" t="s">
        <v>35</v>
      </c>
      <c r="I217" s="43">
        <v>-31.9425675675676</v>
      </c>
      <c r="J217" s="48">
        <v>89.23</v>
      </c>
      <c r="K217" s="41" t="s">
        <v>35</v>
      </c>
      <c r="L217" s="49">
        <v>67.66</v>
      </c>
      <c r="M217" s="41" t="s">
        <v>35</v>
      </c>
      <c r="N217" s="43">
        <v>-1.3187998817617499</v>
      </c>
      <c r="O217" s="48">
        <v>56.69</v>
      </c>
      <c r="P217" s="41" t="s">
        <v>35</v>
      </c>
      <c r="Q217" s="49">
        <v>8.39</v>
      </c>
      <c r="R217" s="41" t="s">
        <v>35</v>
      </c>
      <c r="S217" s="43">
        <v>-6.7568533969010698</v>
      </c>
      <c r="T217" s="48">
        <v>26.48</v>
      </c>
      <c r="U217" s="41" t="s">
        <v>35</v>
      </c>
      <c r="V217" s="49">
        <v>40.51</v>
      </c>
      <c r="W217" s="41" t="s">
        <v>35</v>
      </c>
      <c r="X217" s="43">
        <v>1.52983383685801</v>
      </c>
      <c r="Y217" s="48">
        <v>47.11</v>
      </c>
      <c r="Z217" s="41" t="s">
        <v>35</v>
      </c>
      <c r="AA217" s="49">
        <v>22.82</v>
      </c>
      <c r="AB217" s="41" t="s">
        <v>35</v>
      </c>
      <c r="AC217" s="43">
        <v>-2.0644171779141098</v>
      </c>
      <c r="AD217" s="40">
        <v>62.8</v>
      </c>
      <c r="AE217" s="41" t="s">
        <v>35</v>
      </c>
      <c r="AF217" s="42">
        <v>48.59</v>
      </c>
      <c r="AG217" s="41" t="s">
        <v>35</v>
      </c>
      <c r="AH217" s="43">
        <v>-1.292447006</v>
      </c>
      <c r="AI217" s="44">
        <v>65.81</v>
      </c>
      <c r="AJ217" s="35" t="s">
        <v>35</v>
      </c>
      <c r="AK217" s="44">
        <v>37.520000000000003</v>
      </c>
      <c r="AL217" s="35" t="s">
        <v>35</v>
      </c>
      <c r="AM217" s="35">
        <v>-1.7539978679999999</v>
      </c>
      <c r="AN217" s="48">
        <v>161.46</v>
      </c>
      <c r="AO217" s="41" t="s">
        <v>35</v>
      </c>
      <c r="AP217" s="49">
        <v>73.75</v>
      </c>
      <c r="AQ217" s="41" t="s">
        <v>35</v>
      </c>
      <c r="AR217" s="43">
        <v>-2.1892881355932201</v>
      </c>
      <c r="AS217" s="48">
        <v>69.59</v>
      </c>
      <c r="AT217" s="41" t="s">
        <v>35</v>
      </c>
      <c r="AU217" s="49">
        <v>20.5</v>
      </c>
      <c r="AV217" s="41" t="s">
        <v>35</v>
      </c>
      <c r="AW217" s="43">
        <v>-3.3946341463414602</v>
      </c>
      <c r="AX217" s="48">
        <v>57.52</v>
      </c>
      <c r="AY217" s="41" t="s">
        <v>35</v>
      </c>
      <c r="AZ217" s="49">
        <v>107.93</v>
      </c>
      <c r="BA217" s="41" t="s">
        <v>35</v>
      </c>
      <c r="BB217" s="43">
        <v>1.87639082058414</v>
      </c>
    </row>
    <row r="218" spans="1:54" s="35" customFormat="1" x14ac:dyDescent="0.25">
      <c r="A218" s="35" t="s">
        <v>84</v>
      </c>
      <c r="B218" s="34">
        <f t="shared" si="10"/>
        <v>9854.1049999999996</v>
      </c>
      <c r="C218" s="34" t="str">
        <f t="shared" si="9"/>
        <v>PPPPPPPPPPPPPPPPPPPP</v>
      </c>
      <c r="D218" s="64" t="s">
        <v>83</v>
      </c>
      <c r="E218" s="48">
        <v>6433</v>
      </c>
      <c r="F218" s="41" t="s">
        <v>34</v>
      </c>
      <c r="G218" s="49">
        <v>13765.7</v>
      </c>
      <c r="H218" s="41" t="s">
        <v>34</v>
      </c>
      <c r="I218" s="43">
        <v>2.1398569874086699</v>
      </c>
      <c r="J218" s="48">
        <v>8849.2000000000007</v>
      </c>
      <c r="K218" s="41" t="s">
        <v>34</v>
      </c>
      <c r="L218" s="49">
        <v>15453</v>
      </c>
      <c r="M218" s="41" t="s">
        <v>34</v>
      </c>
      <c r="N218" s="43">
        <v>1.74625954888577</v>
      </c>
      <c r="O218" s="48">
        <v>6993.8</v>
      </c>
      <c r="P218" s="41" t="s">
        <v>34</v>
      </c>
      <c r="Q218" s="49">
        <v>10181.5</v>
      </c>
      <c r="R218" s="41" t="s">
        <v>34</v>
      </c>
      <c r="S218" s="43">
        <v>1.4557894134805101</v>
      </c>
      <c r="T218" s="48">
        <v>6792.3</v>
      </c>
      <c r="U218" s="41" t="s">
        <v>34</v>
      </c>
      <c r="V218" s="49">
        <v>10683.6</v>
      </c>
      <c r="W218" s="41" t="s">
        <v>34</v>
      </c>
      <c r="X218" s="43">
        <v>1.5728987235546099</v>
      </c>
      <c r="Y218" s="48">
        <v>8225.7000000000007</v>
      </c>
      <c r="Z218" s="41" t="s">
        <v>34</v>
      </c>
      <c r="AA218" s="49">
        <v>12156.1</v>
      </c>
      <c r="AB218" s="41" t="s">
        <v>34</v>
      </c>
      <c r="AC218" s="43">
        <v>1.4778195168800199</v>
      </c>
      <c r="AD218" s="40">
        <v>9596.4</v>
      </c>
      <c r="AE218" s="41" t="s">
        <v>34</v>
      </c>
      <c r="AF218" s="42">
        <v>7229.2</v>
      </c>
      <c r="AG218" s="41" t="s">
        <v>34</v>
      </c>
      <c r="AH218" s="43">
        <v>-1.3274497869999999</v>
      </c>
      <c r="AI218" s="44">
        <v>7644.1</v>
      </c>
      <c r="AJ218" s="35" t="s">
        <v>34</v>
      </c>
      <c r="AK218" s="44">
        <v>10324.799999999999</v>
      </c>
      <c r="AL218" s="35" t="s">
        <v>34</v>
      </c>
      <c r="AM218" s="35">
        <v>1.350688766</v>
      </c>
      <c r="AN218" s="48">
        <v>8011.8</v>
      </c>
      <c r="AO218" s="41" t="s">
        <v>34</v>
      </c>
      <c r="AP218" s="49">
        <v>13250.7</v>
      </c>
      <c r="AQ218" s="41" t="s">
        <v>34</v>
      </c>
      <c r="AR218" s="43">
        <v>1.65389800044934</v>
      </c>
      <c r="AS218" s="48">
        <v>7880.1</v>
      </c>
      <c r="AT218" s="41" t="s">
        <v>34</v>
      </c>
      <c r="AU218" s="49">
        <v>10213.1</v>
      </c>
      <c r="AV218" s="41" t="s">
        <v>34</v>
      </c>
      <c r="AW218" s="43">
        <v>1.29606223271278</v>
      </c>
      <c r="AX218" s="48">
        <v>7253.4</v>
      </c>
      <c r="AY218" s="41" t="s">
        <v>34</v>
      </c>
      <c r="AZ218" s="49">
        <v>16144.6</v>
      </c>
      <c r="BA218" s="41" t="s">
        <v>34</v>
      </c>
      <c r="BB218" s="43">
        <v>2.2257975570077502</v>
      </c>
    </row>
    <row r="219" spans="1:54" x14ac:dyDescent="0.25">
      <c r="A219" t="s">
        <v>85</v>
      </c>
      <c r="B219" s="3">
        <f t="shared" si="10"/>
        <v>176.06</v>
      </c>
      <c r="C219" s="3" t="str">
        <f t="shared" si="9"/>
        <v>PPMAAPAPPMPAAAMAPPPP</v>
      </c>
      <c r="D219" s="63" t="s">
        <v>83</v>
      </c>
      <c r="E219" s="68">
        <v>257.2</v>
      </c>
      <c r="F219" s="1" t="s">
        <v>34</v>
      </c>
      <c r="G219" s="69">
        <v>188.5</v>
      </c>
      <c r="H219" s="1" t="s">
        <v>34</v>
      </c>
      <c r="I219" s="2">
        <v>-1.36445623342175</v>
      </c>
      <c r="J219" s="68">
        <v>153.9</v>
      </c>
      <c r="K219" s="1" t="s">
        <v>39</v>
      </c>
      <c r="L219" s="69">
        <v>169.2</v>
      </c>
      <c r="M219" s="1" t="s">
        <v>35</v>
      </c>
      <c r="N219" s="2">
        <v>1.0994152046783601</v>
      </c>
      <c r="O219" s="68">
        <v>152.1</v>
      </c>
      <c r="P219" s="1" t="s">
        <v>35</v>
      </c>
      <c r="Q219" s="69">
        <v>210.1</v>
      </c>
      <c r="R219" s="1" t="s">
        <v>34</v>
      </c>
      <c r="S219" s="2">
        <v>1.38132807363577</v>
      </c>
      <c r="T219" s="68">
        <v>160.1</v>
      </c>
      <c r="U219" s="1" t="s">
        <v>35</v>
      </c>
      <c r="V219" s="69">
        <v>282.5</v>
      </c>
      <c r="W219" s="1" t="s">
        <v>34</v>
      </c>
      <c r="X219" s="2">
        <v>1.76452217364147</v>
      </c>
      <c r="Y219" s="68">
        <v>185.3</v>
      </c>
      <c r="Z219" s="1" t="s">
        <v>34</v>
      </c>
      <c r="AA219" s="69">
        <v>44.9</v>
      </c>
      <c r="AB219" s="1" t="s">
        <v>39</v>
      </c>
      <c r="AC219" s="2">
        <v>-4.1269487750556797</v>
      </c>
      <c r="AD219" s="12">
        <v>128.9</v>
      </c>
      <c r="AE219" s="1" t="s">
        <v>34</v>
      </c>
      <c r="AF219" s="15">
        <v>164</v>
      </c>
      <c r="AG219" s="1" t="s">
        <v>35</v>
      </c>
      <c r="AH219" s="2">
        <v>1.272304112</v>
      </c>
      <c r="AI219" s="13">
        <v>159.19999999999999</v>
      </c>
      <c r="AJ219" t="s">
        <v>35</v>
      </c>
      <c r="AK219" s="13">
        <v>172.3</v>
      </c>
      <c r="AL219" t="s">
        <v>35</v>
      </c>
      <c r="AM219">
        <v>1.0822864320000001</v>
      </c>
      <c r="AN219" s="68">
        <v>192.9</v>
      </c>
      <c r="AO219" s="1" t="s">
        <v>39</v>
      </c>
      <c r="AP219" s="69">
        <v>173.3</v>
      </c>
      <c r="AQ219" s="1" t="s">
        <v>35</v>
      </c>
      <c r="AR219" s="2">
        <v>-1.1130986728217001</v>
      </c>
      <c r="AS219" s="68">
        <v>205.1</v>
      </c>
      <c r="AT219" s="1" t="s">
        <v>34</v>
      </c>
      <c r="AU219" s="69">
        <v>240.1</v>
      </c>
      <c r="AV219" s="1" t="s">
        <v>34</v>
      </c>
      <c r="AW219" s="2">
        <v>1.17064846416382</v>
      </c>
      <c r="AX219" s="68">
        <v>181.4</v>
      </c>
      <c r="AY219" s="1" t="s">
        <v>34</v>
      </c>
      <c r="AZ219" s="69">
        <v>100.2</v>
      </c>
      <c r="BA219" s="1" t="s">
        <v>34</v>
      </c>
      <c r="BB219" s="2">
        <v>-1.8103792415169699</v>
      </c>
    </row>
    <row r="220" spans="1:54" x14ac:dyDescent="0.25">
      <c r="A220" t="s">
        <v>86</v>
      </c>
      <c r="B220" s="3">
        <f t="shared" si="10"/>
        <v>6419.3449999999984</v>
      </c>
      <c r="C220" s="3" t="str">
        <f t="shared" si="9"/>
        <v>PPPPPPPPPPPPPPPPPPPP</v>
      </c>
      <c r="D220" s="63" t="s">
        <v>83</v>
      </c>
      <c r="E220" s="68">
        <v>4116.6000000000004</v>
      </c>
      <c r="F220" s="1" t="s">
        <v>34</v>
      </c>
      <c r="G220" s="69">
        <v>9059.1</v>
      </c>
      <c r="H220" s="1" t="s">
        <v>34</v>
      </c>
      <c r="I220" s="2">
        <v>2.2006267307972598</v>
      </c>
      <c r="J220" s="68">
        <v>5724.4</v>
      </c>
      <c r="K220" s="1" t="s">
        <v>34</v>
      </c>
      <c r="L220" s="69">
        <v>10447.6</v>
      </c>
      <c r="M220" s="1" t="s">
        <v>34</v>
      </c>
      <c r="N220" s="2">
        <v>1.82509957375445</v>
      </c>
      <c r="O220" s="68">
        <v>4584.2</v>
      </c>
      <c r="P220" s="1" t="s">
        <v>34</v>
      </c>
      <c r="Q220" s="69">
        <v>6925.2</v>
      </c>
      <c r="R220" s="1" t="s">
        <v>34</v>
      </c>
      <c r="S220" s="2">
        <v>1.5106670738624</v>
      </c>
      <c r="T220" s="68">
        <v>4829.5</v>
      </c>
      <c r="U220" s="1" t="s">
        <v>34</v>
      </c>
      <c r="V220" s="69">
        <v>7367.6</v>
      </c>
      <c r="W220" s="1" t="s">
        <v>34</v>
      </c>
      <c r="X220" s="2">
        <v>1.5255409462677301</v>
      </c>
      <c r="Y220" s="68">
        <v>4482.2</v>
      </c>
      <c r="Z220" s="1" t="s">
        <v>34</v>
      </c>
      <c r="AA220" s="69">
        <v>7002.2</v>
      </c>
      <c r="AB220" s="1" t="s">
        <v>34</v>
      </c>
      <c r="AC220" s="2">
        <v>1.5622239079023701</v>
      </c>
      <c r="AD220" s="12">
        <v>6358.1</v>
      </c>
      <c r="AE220" s="1" t="s">
        <v>34</v>
      </c>
      <c r="AF220" s="15">
        <v>4751.3</v>
      </c>
      <c r="AG220" s="1" t="s">
        <v>34</v>
      </c>
      <c r="AH220" s="2">
        <v>-1.3381811290000001</v>
      </c>
      <c r="AI220" s="13">
        <v>5425.8</v>
      </c>
      <c r="AJ220" t="s">
        <v>34</v>
      </c>
      <c r="AK220" s="13">
        <v>6654.2</v>
      </c>
      <c r="AL220" t="s">
        <v>34</v>
      </c>
      <c r="AM220">
        <v>1.226399794</v>
      </c>
      <c r="AN220" s="68">
        <v>4219.3999999999996</v>
      </c>
      <c r="AO220" s="1" t="s">
        <v>34</v>
      </c>
      <c r="AP220" s="69">
        <v>8590</v>
      </c>
      <c r="AQ220" s="1" t="s">
        <v>34</v>
      </c>
      <c r="AR220" s="2">
        <v>2.03583447883585</v>
      </c>
      <c r="AS220" s="68">
        <v>5019.8</v>
      </c>
      <c r="AT220" s="1" t="s">
        <v>34</v>
      </c>
      <c r="AU220" s="69">
        <v>6950.9</v>
      </c>
      <c r="AV220" s="1" t="s">
        <v>34</v>
      </c>
      <c r="AW220" s="2">
        <v>1.38469660145823</v>
      </c>
      <c r="AX220" s="68">
        <v>5046.8999999999996</v>
      </c>
      <c r="AY220" s="1" t="s">
        <v>34</v>
      </c>
      <c r="AZ220" s="69">
        <v>10831.9</v>
      </c>
      <c r="BA220" s="1" t="s">
        <v>34</v>
      </c>
      <c r="BB220" s="2">
        <v>2.1462481919594198</v>
      </c>
    </row>
    <row r="221" spans="1:54" s="35" customFormat="1" x14ac:dyDescent="0.25">
      <c r="A221" s="35" t="s">
        <v>68</v>
      </c>
      <c r="B221" s="34">
        <f t="shared" si="10"/>
        <v>45.950499999999991</v>
      </c>
      <c r="C221" s="34" t="str">
        <f t="shared" si="9"/>
        <v>AAAAAAPAPAPPAAPAAAPA</v>
      </c>
      <c r="D221" s="64" t="s">
        <v>67</v>
      </c>
      <c r="E221" s="48">
        <v>57.1</v>
      </c>
      <c r="F221" s="41" t="s">
        <v>35</v>
      </c>
      <c r="G221" s="49">
        <v>32.700000000000003</v>
      </c>
      <c r="H221" s="41" t="s">
        <v>35</v>
      </c>
      <c r="I221" s="43">
        <v>-1.74617737003058</v>
      </c>
      <c r="J221" s="48">
        <v>43.6</v>
      </c>
      <c r="K221" s="41" t="s">
        <v>35</v>
      </c>
      <c r="L221" s="49">
        <v>27.2</v>
      </c>
      <c r="M221" s="41" t="s">
        <v>35</v>
      </c>
      <c r="N221" s="43">
        <v>-1.6029411764705901</v>
      </c>
      <c r="O221" s="48">
        <v>37.5</v>
      </c>
      <c r="P221" s="41" t="s">
        <v>35</v>
      </c>
      <c r="Q221" s="49">
        <v>65.599999999999994</v>
      </c>
      <c r="R221" s="41" t="s">
        <v>35</v>
      </c>
      <c r="S221" s="43">
        <v>1.7493333333333301</v>
      </c>
      <c r="T221" s="48">
        <v>133.5</v>
      </c>
      <c r="U221" s="41" t="s">
        <v>34</v>
      </c>
      <c r="V221" s="49">
        <v>38.9</v>
      </c>
      <c r="W221" s="41" t="s">
        <v>35</v>
      </c>
      <c r="X221" s="43">
        <v>-3.4318766066838</v>
      </c>
      <c r="Y221" s="48">
        <v>70.900000000000006</v>
      </c>
      <c r="Z221" s="41" t="s">
        <v>34</v>
      </c>
      <c r="AA221" s="49">
        <v>13</v>
      </c>
      <c r="AB221" s="41" t="s">
        <v>35</v>
      </c>
      <c r="AC221" s="43">
        <v>-5.4538461538461496</v>
      </c>
      <c r="AD221" s="40">
        <v>40.9</v>
      </c>
      <c r="AE221" s="41" t="s">
        <v>34</v>
      </c>
      <c r="AF221" s="42">
        <v>51.1</v>
      </c>
      <c r="AG221" s="41" t="s">
        <v>34</v>
      </c>
      <c r="AH221" s="43">
        <v>1.2493887530000001</v>
      </c>
      <c r="AI221" s="44">
        <v>29.4</v>
      </c>
      <c r="AJ221" s="35" t="s">
        <v>35</v>
      </c>
      <c r="AK221" s="44">
        <v>31</v>
      </c>
      <c r="AL221" s="35" t="s">
        <v>35</v>
      </c>
      <c r="AM221" s="35">
        <v>1.054421769</v>
      </c>
      <c r="AN221" s="48">
        <v>76.3</v>
      </c>
      <c r="AO221" s="41" t="s">
        <v>34</v>
      </c>
      <c r="AP221" s="49">
        <v>24.9</v>
      </c>
      <c r="AQ221" s="41" t="s">
        <v>35</v>
      </c>
      <c r="AR221" s="43">
        <v>-3.0642570281124502</v>
      </c>
      <c r="AS221" s="48">
        <v>35.799999999999997</v>
      </c>
      <c r="AT221" s="41" t="s">
        <v>35</v>
      </c>
      <c r="AU221" s="49">
        <v>8.51</v>
      </c>
      <c r="AV221" s="41" t="s">
        <v>35</v>
      </c>
      <c r="AW221" s="43">
        <v>-4.2068155111633398</v>
      </c>
      <c r="AX221" s="48">
        <v>59.6</v>
      </c>
      <c r="AY221" s="41" t="s">
        <v>34</v>
      </c>
      <c r="AZ221" s="49">
        <v>41.5</v>
      </c>
      <c r="BA221" s="41" t="s">
        <v>35</v>
      </c>
      <c r="BB221" s="43">
        <v>-1.43614457831325</v>
      </c>
    </row>
    <row r="222" spans="1:54" x14ac:dyDescent="0.25">
      <c r="AC222" s="1"/>
      <c r="AD222" s="15"/>
      <c r="AH222" s="1"/>
    </row>
    <row r="223" spans="1:54" x14ac:dyDescent="0.25">
      <c r="AC223" s="1"/>
      <c r="AD223" s="15"/>
      <c r="AH223" s="1"/>
    </row>
    <row r="224" spans="1:54" x14ac:dyDescent="0.25">
      <c r="AC224" s="1"/>
      <c r="AD224" s="15"/>
      <c r="AH224" s="1"/>
    </row>
    <row r="225" spans="29:34" x14ac:dyDescent="0.25">
      <c r="AC225" s="1"/>
      <c r="AD225" s="15"/>
      <c r="AH225" s="1"/>
    </row>
    <row r="226" spans="29:34" x14ac:dyDescent="0.25">
      <c r="AC226" s="1"/>
      <c r="AD226" s="15"/>
      <c r="AH226" s="1"/>
    </row>
    <row r="227" spans="29:34" x14ac:dyDescent="0.25">
      <c r="AC227" s="1"/>
      <c r="AD227" s="15"/>
      <c r="AH227" s="1"/>
    </row>
    <row r="228" spans="29:34" x14ac:dyDescent="0.25">
      <c r="AC228" s="1"/>
      <c r="AD228" s="15"/>
      <c r="AH228" s="1"/>
    </row>
    <row r="229" spans="29:34" x14ac:dyDescent="0.25">
      <c r="AC229" s="1"/>
      <c r="AD229" s="15"/>
      <c r="AH229" s="1"/>
    </row>
    <row r="230" spans="29:34" x14ac:dyDescent="0.25">
      <c r="AC230" s="1"/>
      <c r="AD230" s="15"/>
      <c r="AH230" s="1"/>
    </row>
    <row r="231" spans="29:34" x14ac:dyDescent="0.25">
      <c r="AC231" s="1"/>
      <c r="AD231" s="15"/>
      <c r="AH231" s="1"/>
    </row>
    <row r="232" spans="29:34" x14ac:dyDescent="0.25">
      <c r="AC232" s="1"/>
      <c r="AD232" s="15"/>
      <c r="AH232" s="1"/>
    </row>
    <row r="233" spans="29:34" x14ac:dyDescent="0.25">
      <c r="AC233" s="1"/>
      <c r="AD233" s="15"/>
      <c r="AH233" s="1"/>
    </row>
    <row r="234" spans="29:34" x14ac:dyDescent="0.25">
      <c r="AC234" s="1"/>
      <c r="AD234" s="15"/>
      <c r="AH234" s="1"/>
    </row>
    <row r="235" spans="29:34" x14ac:dyDescent="0.25">
      <c r="AC235" s="1"/>
      <c r="AD235" s="15"/>
      <c r="AH235" s="1"/>
    </row>
    <row r="236" spans="29:34" x14ac:dyDescent="0.25">
      <c r="AC236" s="1"/>
      <c r="AD236" s="15"/>
      <c r="AH236" s="1"/>
    </row>
    <row r="237" spans="29:34" x14ac:dyDescent="0.25">
      <c r="AC237" s="1"/>
      <c r="AD237" s="15"/>
      <c r="AH237" s="1"/>
    </row>
    <row r="238" spans="29:34" x14ac:dyDescent="0.25">
      <c r="AC238" s="1"/>
      <c r="AD238" s="15"/>
      <c r="AH238" s="1"/>
    </row>
    <row r="239" spans="29:34" x14ac:dyDescent="0.25">
      <c r="AC239" s="1"/>
      <c r="AD239" s="15"/>
      <c r="AH239" s="1"/>
    </row>
    <row r="240" spans="29:34" x14ac:dyDescent="0.25">
      <c r="AC240" s="1"/>
      <c r="AD240" s="15"/>
      <c r="AH240" s="1"/>
    </row>
    <row r="241" spans="29:35" x14ac:dyDescent="0.25">
      <c r="AC241" s="1"/>
      <c r="AD241" s="15"/>
      <c r="AH241" s="1"/>
    </row>
    <row r="242" spans="29:35" x14ac:dyDescent="0.25">
      <c r="AC242" s="1"/>
      <c r="AD242" s="15"/>
      <c r="AH242" s="1"/>
    </row>
    <row r="243" spans="29:35" x14ac:dyDescent="0.25">
      <c r="AC243" s="1"/>
      <c r="AD243" s="15"/>
      <c r="AH243" s="1"/>
    </row>
    <row r="244" spans="29:35" x14ac:dyDescent="0.25">
      <c r="AC244" s="1"/>
      <c r="AD244" s="15"/>
      <c r="AH244" s="1"/>
    </row>
    <row r="245" spans="29:35" x14ac:dyDescent="0.25">
      <c r="AC245" s="1"/>
      <c r="AD245" s="15"/>
      <c r="AH245" s="1"/>
    </row>
    <row r="246" spans="29:35" x14ac:dyDescent="0.25">
      <c r="AC246" s="1"/>
      <c r="AD246" s="15"/>
      <c r="AH246" s="1"/>
    </row>
    <row r="247" spans="29:35" x14ac:dyDescent="0.25">
      <c r="AC247" s="1"/>
      <c r="AD247" s="15"/>
      <c r="AH247" s="1"/>
    </row>
    <row r="248" spans="29:35" x14ac:dyDescent="0.25">
      <c r="AC248" s="1"/>
      <c r="AD248" s="15"/>
      <c r="AH248" s="1"/>
    </row>
    <row r="249" spans="29:35" x14ac:dyDescent="0.25">
      <c r="AC249" s="1"/>
      <c r="AD249" s="15"/>
      <c r="AH249" s="1"/>
    </row>
    <row r="250" spans="29:35" x14ac:dyDescent="0.25">
      <c r="AC250" s="1"/>
      <c r="AD250" s="15"/>
      <c r="AH250" s="1"/>
    </row>
    <row r="251" spans="29:35" x14ac:dyDescent="0.25">
      <c r="AC251" s="1"/>
      <c r="AD251" s="15"/>
      <c r="AH251" s="1"/>
    </row>
    <row r="252" spans="29:35" x14ac:dyDescent="0.25">
      <c r="AC252" s="1"/>
      <c r="AD252" s="15"/>
      <c r="AH252" s="1"/>
    </row>
    <row r="253" spans="29:35" x14ac:dyDescent="0.25">
      <c r="AC253" s="1"/>
      <c r="AD253" s="15"/>
      <c r="AH253" s="1"/>
      <c r="AI253" s="15"/>
    </row>
    <row r="254" spans="29:35" x14ac:dyDescent="0.25">
      <c r="AC254" s="1"/>
      <c r="AD254" s="15"/>
      <c r="AH254" s="1"/>
      <c r="AI254" s="15"/>
    </row>
    <row r="255" spans="29:35" x14ac:dyDescent="0.25">
      <c r="AC255" s="1"/>
      <c r="AD255" s="15"/>
      <c r="AH255" s="1"/>
      <c r="AI255" s="15"/>
    </row>
    <row r="256" spans="29:35" x14ac:dyDescent="0.25">
      <c r="AC256" s="1"/>
      <c r="AD256" s="15"/>
      <c r="AH256" s="1"/>
      <c r="AI256" s="15"/>
    </row>
    <row r="257" spans="29:35" x14ac:dyDescent="0.25">
      <c r="AC257" s="1"/>
      <c r="AD257" s="15"/>
      <c r="AH257" s="1"/>
      <c r="AI257" s="15"/>
    </row>
    <row r="258" spans="29:35" x14ac:dyDescent="0.25">
      <c r="AC258" s="1"/>
      <c r="AD258" s="15"/>
      <c r="AH258" s="1"/>
      <c r="AI258" s="15"/>
    </row>
    <row r="259" spans="29:35" x14ac:dyDescent="0.25">
      <c r="AC259" s="1"/>
      <c r="AD259" s="15"/>
      <c r="AH259" s="1"/>
      <c r="AI259" s="15"/>
    </row>
    <row r="260" spans="29:35" x14ac:dyDescent="0.25">
      <c r="AC260" s="1"/>
      <c r="AD260" s="15"/>
      <c r="AH260" s="1"/>
      <c r="AI260" s="15"/>
    </row>
    <row r="261" spans="29:35" x14ac:dyDescent="0.25">
      <c r="AC261" s="1"/>
      <c r="AD261" s="15"/>
      <c r="AH261" s="1"/>
      <c r="AI261" s="15"/>
    </row>
    <row r="262" spans="29:35" x14ac:dyDescent="0.25">
      <c r="AC262" s="1"/>
      <c r="AD262" s="15"/>
      <c r="AH262" s="1"/>
      <c r="AI262" s="15"/>
    </row>
    <row r="263" spans="29:35" x14ac:dyDescent="0.25">
      <c r="AC263" s="1"/>
      <c r="AD263" s="15"/>
      <c r="AH263" s="1"/>
      <c r="AI263" s="15"/>
    </row>
    <row r="264" spans="29:35" x14ac:dyDescent="0.25">
      <c r="AC264" s="1"/>
      <c r="AD264" s="15"/>
      <c r="AH264" s="1"/>
      <c r="AI264" s="15"/>
    </row>
    <row r="265" spans="29:35" x14ac:dyDescent="0.25">
      <c r="AC265" s="1"/>
      <c r="AD265" s="15"/>
      <c r="AH265" s="1"/>
      <c r="AI265" s="15"/>
    </row>
    <row r="266" spans="29:35" x14ac:dyDescent="0.25">
      <c r="AC266" s="1"/>
      <c r="AD266" s="15"/>
      <c r="AH266" s="1"/>
      <c r="AI266" s="15"/>
    </row>
    <row r="267" spans="29:35" x14ac:dyDescent="0.25">
      <c r="AC267" s="1"/>
      <c r="AD267" s="15"/>
      <c r="AH267" s="1"/>
      <c r="AI267" s="15"/>
    </row>
    <row r="268" spans="29:35" x14ac:dyDescent="0.25">
      <c r="AC268" s="1"/>
      <c r="AD268" s="15"/>
      <c r="AH268" s="1"/>
      <c r="AI268" s="15"/>
    </row>
    <row r="269" spans="29:35" x14ac:dyDescent="0.25">
      <c r="AC269" s="1"/>
      <c r="AD269" s="15"/>
      <c r="AH269" s="1"/>
      <c r="AI269" s="15"/>
    </row>
    <row r="270" spans="29:35" x14ac:dyDescent="0.25">
      <c r="AC270" s="1"/>
      <c r="AD270" s="15"/>
      <c r="AH270" s="1"/>
      <c r="AI270" s="15"/>
    </row>
    <row r="271" spans="29:35" x14ac:dyDescent="0.25">
      <c r="AC271" s="1"/>
      <c r="AD271" s="15"/>
      <c r="AH271" s="1"/>
      <c r="AI271" s="15"/>
    </row>
    <row r="272" spans="29:35" x14ac:dyDescent="0.25">
      <c r="AC272" s="1"/>
      <c r="AD272" s="15"/>
      <c r="AH272" s="1"/>
      <c r="AI272" s="15"/>
    </row>
    <row r="273" spans="29:35" x14ac:dyDescent="0.25">
      <c r="AC273" s="1"/>
      <c r="AD273" s="15"/>
      <c r="AH273" s="1"/>
      <c r="AI273" s="15"/>
    </row>
    <row r="274" spans="29:35" x14ac:dyDescent="0.25">
      <c r="AC274" s="1"/>
      <c r="AD274" s="15"/>
      <c r="AH274" s="1"/>
      <c r="AI274" s="15"/>
    </row>
    <row r="275" spans="29:35" x14ac:dyDescent="0.25">
      <c r="AC275" s="1"/>
      <c r="AD275" s="15"/>
      <c r="AH275" s="1"/>
      <c r="AI275" s="15"/>
    </row>
    <row r="276" spans="29:35" x14ac:dyDescent="0.25">
      <c r="AC276" s="1"/>
      <c r="AD276" s="15"/>
      <c r="AH276" s="1"/>
      <c r="AI276" s="15"/>
    </row>
    <row r="277" spans="29:35" x14ac:dyDescent="0.25">
      <c r="AC277" s="1"/>
      <c r="AD277" s="15"/>
      <c r="AH277" s="1"/>
      <c r="AI277" s="15"/>
    </row>
    <row r="278" spans="29:35" x14ac:dyDescent="0.25">
      <c r="AC278" s="1"/>
      <c r="AD278" s="15"/>
      <c r="AH278" s="1"/>
      <c r="AI278" s="15"/>
    </row>
    <row r="279" spans="29:35" x14ac:dyDescent="0.25">
      <c r="AC279" s="1"/>
      <c r="AD279" s="15"/>
      <c r="AH279" s="1"/>
      <c r="AI279" s="15"/>
    </row>
    <row r="280" spans="29:35" x14ac:dyDescent="0.25">
      <c r="AC280" s="1"/>
      <c r="AD280" s="15"/>
      <c r="AH280" s="1"/>
    </row>
    <row r="281" spans="29:35" x14ac:dyDescent="0.25">
      <c r="AC281" s="1"/>
      <c r="AD281" s="15"/>
      <c r="AH281" s="1"/>
    </row>
    <row r="282" spans="29:35" x14ac:dyDescent="0.25">
      <c r="AC282" s="1"/>
      <c r="AD282" s="15"/>
      <c r="AH282" s="1"/>
    </row>
    <row r="283" spans="29:35" x14ac:dyDescent="0.25">
      <c r="AC283" s="1"/>
      <c r="AD283" s="15"/>
      <c r="AH283" s="1"/>
    </row>
    <row r="284" spans="29:35" x14ac:dyDescent="0.25">
      <c r="AC284" s="1"/>
      <c r="AD284" s="15"/>
      <c r="AH284" s="1"/>
    </row>
    <row r="285" spans="29:35" x14ac:dyDescent="0.25">
      <c r="AC285" s="1"/>
      <c r="AD285" s="15"/>
      <c r="AH285" s="1"/>
    </row>
    <row r="286" spans="29:35" x14ac:dyDescent="0.25">
      <c r="AC286" s="1"/>
      <c r="AD286" s="15"/>
      <c r="AH286" s="1"/>
    </row>
    <row r="287" spans="29:35" x14ac:dyDescent="0.25">
      <c r="AC287" s="1"/>
      <c r="AD287" s="15"/>
      <c r="AH287" s="1"/>
    </row>
    <row r="288" spans="29:35" x14ac:dyDescent="0.25">
      <c r="AC288" s="1"/>
      <c r="AD288" s="15"/>
      <c r="AH288" s="1"/>
    </row>
    <row r="289" spans="29:34" x14ac:dyDescent="0.25">
      <c r="AC289" s="1"/>
      <c r="AD289" s="15"/>
      <c r="AH289" s="1"/>
    </row>
    <row r="290" spans="29:34" x14ac:dyDescent="0.25">
      <c r="AC290" s="1"/>
      <c r="AD290" s="15"/>
      <c r="AH290" s="1"/>
    </row>
    <row r="291" spans="29:34" x14ac:dyDescent="0.25">
      <c r="AC291" s="1"/>
      <c r="AD291" s="15"/>
      <c r="AH291" s="1"/>
    </row>
    <row r="292" spans="29:34" x14ac:dyDescent="0.25">
      <c r="AC292" s="1"/>
      <c r="AD292" s="15"/>
      <c r="AH292" s="1"/>
    </row>
    <row r="293" spans="29:34" x14ac:dyDescent="0.25">
      <c r="AC293" s="1"/>
      <c r="AD293" s="15"/>
      <c r="AH293" s="1"/>
    </row>
    <row r="294" spans="29:34" x14ac:dyDescent="0.25">
      <c r="AC294" s="1"/>
      <c r="AD294" s="15"/>
      <c r="AH294" s="1"/>
    </row>
    <row r="295" spans="29:34" x14ac:dyDescent="0.25">
      <c r="AC295" s="1"/>
      <c r="AD295" s="15"/>
      <c r="AH295" s="1"/>
    </row>
    <row r="296" spans="29:34" x14ac:dyDescent="0.25">
      <c r="AC296" s="1"/>
      <c r="AD296" s="15"/>
      <c r="AH296" s="1"/>
    </row>
    <row r="297" spans="29:34" x14ac:dyDescent="0.25">
      <c r="AC297" s="1"/>
      <c r="AD297" s="15"/>
      <c r="AH297" s="1"/>
    </row>
    <row r="298" spans="29:34" x14ac:dyDescent="0.25">
      <c r="AC298" s="1"/>
      <c r="AD298" s="15"/>
      <c r="AH298" s="1"/>
    </row>
    <row r="299" spans="29:34" x14ac:dyDescent="0.25">
      <c r="AC299" s="1"/>
      <c r="AD299" s="15"/>
      <c r="AH299" s="1"/>
    </row>
    <row r="300" spans="29:34" x14ac:dyDescent="0.25">
      <c r="AC300" s="1"/>
      <c r="AD300" s="15"/>
      <c r="AH300" s="1"/>
    </row>
    <row r="301" spans="29:34" x14ac:dyDescent="0.25">
      <c r="AC301" s="1"/>
      <c r="AD301" s="15"/>
      <c r="AH301" s="1"/>
    </row>
    <row r="302" spans="29:34" x14ac:dyDescent="0.25">
      <c r="AC302" s="1"/>
      <c r="AD302" s="15"/>
      <c r="AH302" s="1"/>
    </row>
    <row r="303" spans="29:34" x14ac:dyDescent="0.25">
      <c r="AC303" s="1"/>
      <c r="AD303" s="15"/>
      <c r="AH303" s="1"/>
    </row>
    <row r="304" spans="29:34" x14ac:dyDescent="0.25">
      <c r="AC304" s="1"/>
      <c r="AD304" s="15"/>
      <c r="AH304" s="1"/>
    </row>
    <row r="305" spans="29:34" x14ac:dyDescent="0.25">
      <c r="AC305" s="1"/>
      <c r="AD305" s="15"/>
      <c r="AH305" s="1"/>
    </row>
    <row r="306" spans="29:34" x14ac:dyDescent="0.25">
      <c r="AC306" s="1"/>
      <c r="AD306" s="15"/>
      <c r="AH306" s="1"/>
    </row>
    <row r="307" spans="29:34" x14ac:dyDescent="0.25">
      <c r="AC307" s="1"/>
      <c r="AD307" s="15"/>
      <c r="AH307" s="1"/>
    </row>
    <row r="308" spans="29:34" x14ac:dyDescent="0.25">
      <c r="AC308" s="1"/>
      <c r="AD308" s="15"/>
      <c r="AH308" s="1"/>
    </row>
    <row r="309" spans="29:34" x14ac:dyDescent="0.25">
      <c r="AC309" s="1"/>
      <c r="AD309" s="15"/>
      <c r="AH309" s="1"/>
    </row>
    <row r="310" spans="29:34" x14ac:dyDescent="0.25">
      <c r="AC310" s="1"/>
      <c r="AD310" s="15"/>
      <c r="AH310" s="1"/>
    </row>
    <row r="311" spans="29:34" x14ac:dyDescent="0.25">
      <c r="AC311" s="1"/>
      <c r="AD311" s="15"/>
      <c r="AH311" s="1"/>
    </row>
    <row r="312" spans="29:34" x14ac:dyDescent="0.25">
      <c r="AC312" s="1"/>
      <c r="AD312" s="15"/>
      <c r="AH312" s="1"/>
    </row>
    <row r="313" spans="29:34" x14ac:dyDescent="0.25">
      <c r="AC313" s="1"/>
      <c r="AD313" s="15"/>
      <c r="AH313" s="1"/>
    </row>
    <row r="314" spans="29:34" x14ac:dyDescent="0.25">
      <c r="AC314" s="1"/>
      <c r="AD314" s="15"/>
      <c r="AH314" s="1"/>
    </row>
    <row r="315" spans="29:34" x14ac:dyDescent="0.25">
      <c r="AC315" s="1"/>
      <c r="AD315" s="15"/>
      <c r="AH315" s="1"/>
    </row>
    <row r="316" spans="29:34" x14ac:dyDescent="0.25">
      <c r="AC316" s="1"/>
      <c r="AD316" s="15"/>
      <c r="AH316" s="1"/>
    </row>
    <row r="317" spans="29:34" x14ac:dyDescent="0.25">
      <c r="AC317" s="1"/>
      <c r="AD317" s="15"/>
      <c r="AH317" s="1"/>
    </row>
    <row r="318" spans="29:34" x14ac:dyDescent="0.25">
      <c r="AC318" s="1"/>
      <c r="AD318" s="15"/>
      <c r="AH318" s="1"/>
    </row>
    <row r="319" spans="29:34" x14ac:dyDescent="0.25">
      <c r="AC319" s="1"/>
      <c r="AD319" s="15"/>
      <c r="AH319" s="1"/>
    </row>
    <row r="320" spans="29:34" x14ac:dyDescent="0.25">
      <c r="AC320" s="1"/>
      <c r="AD320" s="15"/>
      <c r="AH320" s="1"/>
    </row>
    <row r="321" spans="29:34" x14ac:dyDescent="0.25">
      <c r="AC321" s="1"/>
      <c r="AD321" s="15"/>
      <c r="AH321" s="1"/>
    </row>
    <row r="322" spans="29:34" x14ac:dyDescent="0.25">
      <c r="AC322" s="1"/>
      <c r="AD322" s="15"/>
      <c r="AH322" s="1"/>
    </row>
    <row r="323" spans="29:34" x14ac:dyDescent="0.25">
      <c r="AC323" s="1"/>
      <c r="AD323" s="15"/>
      <c r="AH323" s="1"/>
    </row>
    <row r="324" spans="29:34" x14ac:dyDescent="0.25">
      <c r="AC324" s="1"/>
      <c r="AD324" s="15"/>
      <c r="AH324" s="1"/>
    </row>
    <row r="325" spans="29:34" x14ac:dyDescent="0.25">
      <c r="AC325" s="1"/>
      <c r="AD325" s="15"/>
      <c r="AH325" s="1"/>
    </row>
    <row r="326" spans="29:34" x14ac:dyDescent="0.25">
      <c r="AC326" s="1"/>
      <c r="AD326" s="15"/>
      <c r="AH326" s="1"/>
    </row>
    <row r="327" spans="29:34" x14ac:dyDescent="0.25">
      <c r="AC327" s="1"/>
      <c r="AD327" s="15"/>
      <c r="AH327" s="1"/>
    </row>
    <row r="328" spans="29:34" x14ac:dyDescent="0.25">
      <c r="AC328" s="1"/>
      <c r="AD328" s="15"/>
      <c r="AH328" s="1"/>
    </row>
    <row r="329" spans="29:34" x14ac:dyDescent="0.25">
      <c r="AC329" s="1"/>
      <c r="AD329" s="15"/>
      <c r="AH329" s="1"/>
    </row>
    <row r="330" spans="29:34" x14ac:dyDescent="0.25">
      <c r="AC330" s="1"/>
      <c r="AD330" s="15"/>
      <c r="AH330" s="1"/>
    </row>
    <row r="331" spans="29:34" x14ac:dyDescent="0.25">
      <c r="AC331" s="1"/>
      <c r="AD331" s="15"/>
      <c r="AH331" s="1"/>
    </row>
    <row r="332" spans="29:34" x14ac:dyDescent="0.25">
      <c r="AC332" s="1"/>
      <c r="AD332" s="15"/>
      <c r="AH332" s="1"/>
    </row>
    <row r="333" spans="29:34" x14ac:dyDescent="0.25">
      <c r="AC333" s="1"/>
      <c r="AD333" s="15"/>
      <c r="AH333" s="1"/>
    </row>
    <row r="334" spans="29:34" x14ac:dyDescent="0.25">
      <c r="AC334" s="1"/>
      <c r="AD334" s="15"/>
      <c r="AH334" s="1"/>
    </row>
    <row r="335" spans="29:34" x14ac:dyDescent="0.25">
      <c r="AC335" s="1"/>
      <c r="AD335" s="15"/>
      <c r="AH335" s="1"/>
    </row>
    <row r="336" spans="29:34" x14ac:dyDescent="0.25">
      <c r="AC336" s="1"/>
      <c r="AD336" s="15"/>
      <c r="AH336" s="1"/>
    </row>
    <row r="337" spans="29:34" x14ac:dyDescent="0.25">
      <c r="AC337" s="1"/>
      <c r="AD337" s="15"/>
      <c r="AH337" s="1"/>
    </row>
    <row r="338" spans="29:34" x14ac:dyDescent="0.25">
      <c r="AC338" s="1"/>
      <c r="AD338" s="15"/>
      <c r="AH338" s="1"/>
    </row>
    <row r="339" spans="29:34" x14ac:dyDescent="0.25">
      <c r="AC339" s="1"/>
      <c r="AD339" s="15"/>
      <c r="AH339" s="1"/>
    </row>
    <row r="340" spans="29:34" x14ac:dyDescent="0.25">
      <c r="AC340" s="1"/>
      <c r="AD340" s="15"/>
      <c r="AH340" s="1"/>
    </row>
    <row r="341" spans="29:34" x14ac:dyDescent="0.25">
      <c r="AC341" s="1"/>
      <c r="AD341" s="15"/>
      <c r="AH341" s="1"/>
    </row>
    <row r="342" spans="29:34" x14ac:dyDescent="0.25">
      <c r="AC342" s="1"/>
      <c r="AD342" s="15"/>
      <c r="AH342" s="1"/>
    </row>
    <row r="343" spans="29:34" x14ac:dyDescent="0.25">
      <c r="AC343" s="1"/>
      <c r="AD343" s="15"/>
      <c r="AH343" s="1"/>
    </row>
    <row r="344" spans="29:34" x14ac:dyDescent="0.25">
      <c r="AC344" s="1"/>
      <c r="AD344" s="15"/>
      <c r="AH344" s="1"/>
    </row>
    <row r="345" spans="29:34" x14ac:dyDescent="0.25">
      <c r="AC345" s="1"/>
      <c r="AD345" s="15"/>
      <c r="AH345" s="1"/>
    </row>
    <row r="346" spans="29:34" x14ac:dyDescent="0.25">
      <c r="AC346" s="1"/>
      <c r="AD346" s="15"/>
      <c r="AH346" s="1"/>
    </row>
    <row r="347" spans="29:34" x14ac:dyDescent="0.25">
      <c r="AC347" s="1"/>
      <c r="AD347" s="15"/>
      <c r="AH347" s="1"/>
    </row>
    <row r="348" spans="29:34" x14ac:dyDescent="0.25">
      <c r="AC348" s="1"/>
      <c r="AD348" s="15"/>
      <c r="AH348" s="1"/>
    </row>
    <row r="349" spans="29:34" x14ac:dyDescent="0.25">
      <c r="AC349" s="1"/>
      <c r="AD349" s="15"/>
      <c r="AH349" s="1"/>
    </row>
    <row r="350" spans="29:34" x14ac:dyDescent="0.25">
      <c r="AC350" s="1"/>
      <c r="AD350" s="15"/>
      <c r="AH350" s="1"/>
    </row>
    <row r="351" spans="29:34" x14ac:dyDescent="0.25">
      <c r="AC351" s="1"/>
      <c r="AD351" s="15"/>
      <c r="AH351" s="1"/>
    </row>
    <row r="352" spans="29:34" x14ac:dyDescent="0.25">
      <c r="AC352" s="1"/>
      <c r="AD352" s="15"/>
      <c r="AH352" s="1"/>
    </row>
    <row r="353" spans="29:34" x14ac:dyDescent="0.25">
      <c r="AC353" s="1"/>
      <c r="AD353" s="15"/>
      <c r="AH353" s="1"/>
    </row>
    <row r="354" spans="29:34" x14ac:dyDescent="0.25">
      <c r="AC354" s="1"/>
      <c r="AD354" s="15"/>
      <c r="AH354" s="1"/>
    </row>
    <row r="355" spans="29:34" x14ac:dyDescent="0.25">
      <c r="AC355" s="1"/>
      <c r="AD355" s="15"/>
      <c r="AH355" s="1"/>
    </row>
    <row r="356" spans="29:34" x14ac:dyDescent="0.25">
      <c r="AC356" s="1"/>
      <c r="AD356" s="15"/>
      <c r="AH356" s="1"/>
    </row>
    <row r="357" spans="29:34" x14ac:dyDescent="0.25">
      <c r="AC357" s="1"/>
      <c r="AD357" s="15"/>
      <c r="AH357" s="1"/>
    </row>
    <row r="358" spans="29:34" x14ac:dyDescent="0.25">
      <c r="AC358" s="1"/>
      <c r="AD358" s="15"/>
      <c r="AH358" s="1"/>
    </row>
    <row r="359" spans="29:34" x14ac:dyDescent="0.25">
      <c r="AC359" s="1"/>
      <c r="AD359" s="15"/>
      <c r="AH359" s="1"/>
    </row>
    <row r="360" spans="29:34" x14ac:dyDescent="0.25">
      <c r="AC360" s="1"/>
      <c r="AD360" s="15"/>
      <c r="AH360" s="1"/>
    </row>
    <row r="361" spans="29:34" x14ac:dyDescent="0.25">
      <c r="AC361" s="1"/>
      <c r="AD361" s="15"/>
      <c r="AH361" s="1"/>
    </row>
    <row r="362" spans="29:34" x14ac:dyDescent="0.25">
      <c r="AC362" s="1"/>
      <c r="AD362" s="15"/>
      <c r="AH362" s="1"/>
    </row>
    <row r="363" spans="29:34" x14ac:dyDescent="0.25">
      <c r="AC363" s="1"/>
      <c r="AD363" s="15"/>
      <c r="AH363" s="1"/>
    </row>
    <row r="364" spans="29:34" x14ac:dyDescent="0.25">
      <c r="AC364" s="1"/>
      <c r="AD364" s="15"/>
      <c r="AH364" s="1"/>
    </row>
    <row r="365" spans="29:34" x14ac:dyDescent="0.25">
      <c r="AC365" s="1"/>
      <c r="AD365" s="15"/>
      <c r="AH365" s="1"/>
    </row>
    <row r="366" spans="29:34" x14ac:dyDescent="0.25">
      <c r="AC366" s="1"/>
      <c r="AD366" s="15"/>
      <c r="AH366" s="1"/>
    </row>
    <row r="367" spans="29:34" x14ac:dyDescent="0.25">
      <c r="AC367" s="1"/>
      <c r="AD367" s="15"/>
      <c r="AH367" s="1"/>
    </row>
    <row r="368" spans="29:34" x14ac:dyDescent="0.25">
      <c r="AC368" s="1"/>
      <c r="AD368" s="15"/>
      <c r="AH368" s="1"/>
    </row>
    <row r="369" spans="29:34" x14ac:dyDescent="0.25">
      <c r="AC369" s="1"/>
      <c r="AD369" s="15"/>
      <c r="AH369" s="1"/>
    </row>
    <row r="370" spans="29:34" x14ac:dyDescent="0.25">
      <c r="AC370" s="1"/>
      <c r="AD370" s="15"/>
      <c r="AH370" s="1"/>
    </row>
    <row r="371" spans="29:34" x14ac:dyDescent="0.25">
      <c r="AC371" s="1"/>
      <c r="AD371" s="15"/>
      <c r="AH371" s="1"/>
    </row>
    <row r="372" spans="29:34" x14ac:dyDescent="0.25">
      <c r="AC372" s="1"/>
      <c r="AD372" s="15"/>
      <c r="AH372" s="1"/>
    </row>
    <row r="373" spans="29:34" x14ac:dyDescent="0.25">
      <c r="AC373" s="1"/>
      <c r="AD373" s="15"/>
      <c r="AH373" s="1"/>
    </row>
    <row r="374" spans="29:34" x14ac:dyDescent="0.25">
      <c r="AC374" s="1"/>
      <c r="AD374" s="15"/>
      <c r="AH374" s="1"/>
    </row>
    <row r="375" spans="29:34" x14ac:dyDescent="0.25">
      <c r="AC375" s="1"/>
      <c r="AD375" s="15"/>
      <c r="AH375" s="1"/>
    </row>
    <row r="376" spans="29:34" x14ac:dyDescent="0.25">
      <c r="AC376" s="1"/>
      <c r="AD376" s="15"/>
      <c r="AH376" s="1"/>
    </row>
    <row r="377" spans="29:34" x14ac:dyDescent="0.25">
      <c r="AC377" s="1"/>
      <c r="AD377" s="15"/>
      <c r="AH377" s="1"/>
    </row>
    <row r="378" spans="29:34" x14ac:dyDescent="0.25">
      <c r="AC378" s="1"/>
      <c r="AD378" s="15"/>
      <c r="AH378" s="1"/>
    </row>
    <row r="379" spans="29:34" x14ac:dyDescent="0.25">
      <c r="AC379" s="1"/>
      <c r="AD379" s="15"/>
      <c r="AH379" s="1"/>
    </row>
    <row r="380" spans="29:34" x14ac:dyDescent="0.25">
      <c r="AC380" s="1"/>
      <c r="AD380" s="15"/>
      <c r="AH380" s="1"/>
    </row>
    <row r="381" spans="29:34" x14ac:dyDescent="0.25">
      <c r="AC381" s="1"/>
      <c r="AD381" s="15"/>
      <c r="AH381" s="1"/>
    </row>
    <row r="382" spans="29:34" x14ac:dyDescent="0.25">
      <c r="AC382" s="1"/>
      <c r="AD382" s="15"/>
      <c r="AH382" s="1"/>
    </row>
    <row r="383" spans="29:34" x14ac:dyDescent="0.25">
      <c r="AC383" s="1"/>
      <c r="AD383" s="15"/>
      <c r="AH383" s="1"/>
    </row>
    <row r="384" spans="29:34" x14ac:dyDescent="0.25">
      <c r="AC384" s="1"/>
      <c r="AD384" s="15"/>
      <c r="AH384" s="1"/>
    </row>
    <row r="385" spans="29:34" x14ac:dyDescent="0.25">
      <c r="AC385" s="1"/>
      <c r="AD385" s="15"/>
      <c r="AH385" s="1"/>
    </row>
    <row r="386" spans="29:34" x14ac:dyDescent="0.25">
      <c r="AC386" s="1"/>
      <c r="AD386" s="15"/>
      <c r="AH386" s="1"/>
    </row>
    <row r="387" spans="29:34" x14ac:dyDescent="0.25">
      <c r="AC387" s="1"/>
      <c r="AD387" s="15"/>
      <c r="AH387" s="1"/>
    </row>
    <row r="388" spans="29:34" x14ac:dyDescent="0.25">
      <c r="AC388" s="1"/>
      <c r="AD388" s="15"/>
      <c r="AH388" s="1"/>
    </row>
    <row r="389" spans="29:34" x14ac:dyDescent="0.25">
      <c r="AC389" s="1"/>
      <c r="AD389" s="15"/>
      <c r="AH389" s="1"/>
    </row>
    <row r="390" spans="29:34" x14ac:dyDescent="0.25">
      <c r="AC390" s="1"/>
      <c r="AD390" s="15"/>
      <c r="AH390" s="1"/>
    </row>
    <row r="391" spans="29:34" x14ac:dyDescent="0.25">
      <c r="AC391" s="1"/>
      <c r="AD391" s="15"/>
      <c r="AH391" s="1"/>
    </row>
    <row r="392" spans="29:34" x14ac:dyDescent="0.25">
      <c r="AC392" s="1"/>
      <c r="AD392" s="15"/>
      <c r="AH392" s="1"/>
    </row>
    <row r="393" spans="29:34" x14ac:dyDescent="0.25">
      <c r="AC393" s="1"/>
      <c r="AD393" s="15"/>
      <c r="AH393" s="1"/>
    </row>
    <row r="394" spans="29:34" x14ac:dyDescent="0.25">
      <c r="AC394" s="1"/>
      <c r="AD394" s="15"/>
      <c r="AH394" s="1"/>
    </row>
    <row r="395" spans="29:34" x14ac:dyDescent="0.25">
      <c r="AC395" s="1"/>
      <c r="AD395" s="15"/>
      <c r="AH395" s="1"/>
    </row>
    <row r="396" spans="29:34" x14ac:dyDescent="0.25">
      <c r="AC396" s="1"/>
      <c r="AD396" s="15"/>
      <c r="AH396" s="1"/>
    </row>
    <row r="397" spans="29:34" x14ac:dyDescent="0.25">
      <c r="AC397" s="1"/>
      <c r="AD397" s="15"/>
      <c r="AH397" s="1"/>
    </row>
    <row r="398" spans="29:34" x14ac:dyDescent="0.25">
      <c r="AC398" s="1"/>
      <c r="AD398" s="15"/>
      <c r="AH398" s="1"/>
    </row>
    <row r="399" spans="29:34" x14ac:dyDescent="0.25">
      <c r="AC399" s="1"/>
      <c r="AD399" s="15"/>
      <c r="AH399" s="1"/>
    </row>
    <row r="400" spans="29:34" x14ac:dyDescent="0.25">
      <c r="AC400" s="1"/>
      <c r="AD400" s="15"/>
      <c r="AH400" s="1"/>
    </row>
    <row r="401" spans="29:34" x14ac:dyDescent="0.25">
      <c r="AC401" s="1"/>
      <c r="AD401" s="15"/>
      <c r="AH401" s="1"/>
    </row>
    <row r="402" spans="29:34" x14ac:dyDescent="0.25">
      <c r="AC402" s="1"/>
      <c r="AD402" s="15"/>
      <c r="AH402" s="1"/>
    </row>
    <row r="403" spans="29:34" x14ac:dyDescent="0.25">
      <c r="AC403" s="1"/>
      <c r="AD403" s="15"/>
      <c r="AH403" s="1"/>
    </row>
    <row r="404" spans="29:34" x14ac:dyDescent="0.25">
      <c r="AC404" s="1"/>
      <c r="AD404" s="15"/>
      <c r="AH404" s="1"/>
    </row>
    <row r="405" spans="29:34" x14ac:dyDescent="0.25">
      <c r="AC405" s="1"/>
      <c r="AD405" s="15"/>
      <c r="AH405" s="1"/>
    </row>
    <row r="406" spans="29:34" x14ac:dyDescent="0.25">
      <c r="AC406" s="1"/>
      <c r="AD406" s="15"/>
      <c r="AH406" s="1"/>
    </row>
    <row r="407" spans="29:34" x14ac:dyDescent="0.25">
      <c r="AC407" s="1"/>
      <c r="AD407" s="15"/>
      <c r="AH407" s="1"/>
    </row>
    <row r="408" spans="29:34" x14ac:dyDescent="0.25">
      <c r="AC408" s="1"/>
      <c r="AD408" s="15"/>
      <c r="AH408" s="1"/>
    </row>
    <row r="409" spans="29:34" x14ac:dyDescent="0.25">
      <c r="AC409" s="1"/>
      <c r="AD409" s="15"/>
      <c r="AH409" s="1"/>
    </row>
    <row r="410" spans="29:34" x14ac:dyDescent="0.25">
      <c r="AC410" s="1"/>
      <c r="AD410" s="15"/>
      <c r="AH410" s="1"/>
    </row>
    <row r="411" spans="29:34" x14ac:dyDescent="0.25">
      <c r="AC411" s="1"/>
      <c r="AD411" s="15"/>
      <c r="AH411" s="1"/>
    </row>
    <row r="412" spans="29:34" x14ac:dyDescent="0.25">
      <c r="AC412" s="1"/>
      <c r="AD412" s="15"/>
      <c r="AH412" s="1"/>
    </row>
    <row r="413" spans="29:34" x14ac:dyDescent="0.25">
      <c r="AC413" s="1"/>
      <c r="AD413" s="15"/>
      <c r="AH413" s="1"/>
    </row>
    <row r="414" spans="29:34" x14ac:dyDescent="0.25">
      <c r="AC414" s="1"/>
      <c r="AD414" s="15"/>
      <c r="AH414" s="1"/>
    </row>
    <row r="415" spans="29:34" x14ac:dyDescent="0.25">
      <c r="AC415" s="1"/>
      <c r="AD415" s="15"/>
      <c r="AH415" s="1"/>
    </row>
    <row r="416" spans="29:34" x14ac:dyDescent="0.25">
      <c r="AC416" s="1"/>
      <c r="AD416" s="15"/>
      <c r="AH416" s="1"/>
    </row>
    <row r="417" spans="29:34" x14ac:dyDescent="0.25">
      <c r="AC417" s="1"/>
      <c r="AD417" s="15"/>
      <c r="AH417" s="1"/>
    </row>
    <row r="418" spans="29:34" x14ac:dyDescent="0.25">
      <c r="AC418" s="1"/>
      <c r="AD418" s="15"/>
      <c r="AH418" s="1"/>
    </row>
    <row r="419" spans="29:34" x14ac:dyDescent="0.25">
      <c r="AC419" s="1"/>
      <c r="AD419" s="15"/>
      <c r="AH419" s="1"/>
    </row>
    <row r="420" spans="29:34" x14ac:dyDescent="0.25">
      <c r="AC420" s="1"/>
      <c r="AD420" s="15"/>
      <c r="AH420" s="1"/>
    </row>
    <row r="421" spans="29:34" x14ac:dyDescent="0.25">
      <c r="AC421" s="1"/>
      <c r="AD421" s="15"/>
      <c r="AH421" s="1"/>
    </row>
    <row r="422" spans="29:34" x14ac:dyDescent="0.25">
      <c r="AC422" s="1"/>
      <c r="AD422" s="15"/>
      <c r="AH422" s="1"/>
    </row>
    <row r="423" spans="29:34" x14ac:dyDescent="0.25">
      <c r="AC423" s="1"/>
      <c r="AD423" s="15"/>
      <c r="AH423" s="1"/>
    </row>
    <row r="424" spans="29:34" x14ac:dyDescent="0.25">
      <c r="AC424" s="1"/>
      <c r="AD424" s="15"/>
      <c r="AH424" s="1"/>
    </row>
    <row r="425" spans="29:34" x14ac:dyDescent="0.25">
      <c r="AC425" s="1"/>
      <c r="AD425" s="15"/>
      <c r="AH425" s="1"/>
    </row>
    <row r="426" spans="29:34" x14ac:dyDescent="0.25">
      <c r="AC426" s="1"/>
      <c r="AD426" s="15"/>
      <c r="AH426" s="1"/>
    </row>
    <row r="427" spans="29:34" x14ac:dyDescent="0.25">
      <c r="AC427" s="1"/>
      <c r="AD427" s="15"/>
      <c r="AH427" s="1"/>
    </row>
    <row r="428" spans="29:34" x14ac:dyDescent="0.25">
      <c r="AC428" s="1"/>
      <c r="AD428" s="15"/>
      <c r="AH428" s="1"/>
    </row>
    <row r="429" spans="29:34" x14ac:dyDescent="0.25">
      <c r="AC429" s="1"/>
      <c r="AD429" s="15"/>
      <c r="AH429" s="1"/>
    </row>
    <row r="430" spans="29:34" x14ac:dyDescent="0.25">
      <c r="AC430" s="1"/>
      <c r="AD430" s="15"/>
      <c r="AH430" s="1"/>
    </row>
    <row r="431" spans="29:34" x14ac:dyDescent="0.25">
      <c r="AC431" s="1"/>
      <c r="AD431" s="15"/>
      <c r="AH431" s="1"/>
    </row>
    <row r="432" spans="29:34" x14ac:dyDescent="0.25">
      <c r="AC432" s="1"/>
      <c r="AD432" s="15"/>
      <c r="AH432" s="1"/>
    </row>
    <row r="433" spans="29:34" x14ac:dyDescent="0.25">
      <c r="AC433" s="1"/>
      <c r="AD433" s="15"/>
      <c r="AH433" s="1"/>
    </row>
    <row r="434" spans="29:34" x14ac:dyDescent="0.25">
      <c r="AC434" s="1"/>
      <c r="AD434" s="15"/>
      <c r="AH434" s="1"/>
    </row>
    <row r="435" spans="29:34" x14ac:dyDescent="0.25">
      <c r="AC435" s="1"/>
      <c r="AD435" s="15"/>
      <c r="AH435" s="1"/>
    </row>
    <row r="436" spans="29:34" x14ac:dyDescent="0.25">
      <c r="AC436" s="1"/>
      <c r="AD436" s="15"/>
      <c r="AH436" s="1"/>
    </row>
    <row r="437" spans="29:34" x14ac:dyDescent="0.25">
      <c r="AC437" s="1"/>
      <c r="AD437" s="15"/>
      <c r="AH437" s="1"/>
    </row>
    <row r="438" spans="29:34" x14ac:dyDescent="0.25">
      <c r="AC438" s="1"/>
      <c r="AD438" s="15"/>
      <c r="AH438" s="1"/>
    </row>
    <row r="439" spans="29:34" x14ac:dyDescent="0.25">
      <c r="AC439" s="1"/>
      <c r="AD439" s="15"/>
      <c r="AH439" s="1"/>
    </row>
    <row r="440" spans="29:34" x14ac:dyDescent="0.25">
      <c r="AC440" s="1"/>
      <c r="AD440" s="15"/>
      <c r="AH440" s="1"/>
    </row>
    <row r="441" spans="29:34" x14ac:dyDescent="0.25">
      <c r="AC441" s="1"/>
      <c r="AD441" s="15"/>
      <c r="AH441" s="1"/>
    </row>
    <row r="442" spans="29:34" x14ac:dyDescent="0.25">
      <c r="AC442" s="1"/>
      <c r="AD442" s="15"/>
      <c r="AH442" s="1"/>
    </row>
    <row r="443" spans="29:34" x14ac:dyDescent="0.25">
      <c r="AC443" s="1"/>
      <c r="AD443" s="15"/>
      <c r="AH443" s="1"/>
    </row>
    <row r="444" spans="29:34" x14ac:dyDescent="0.25">
      <c r="AC444" s="1"/>
      <c r="AD444" s="15"/>
      <c r="AH444" s="1"/>
    </row>
    <row r="445" spans="29:34" x14ac:dyDescent="0.25">
      <c r="AC445" s="1"/>
      <c r="AD445" s="15"/>
      <c r="AH445" s="1"/>
    </row>
    <row r="446" spans="29:34" x14ac:dyDescent="0.25">
      <c r="AC446" s="1"/>
      <c r="AD446" s="15"/>
      <c r="AH446" s="1"/>
    </row>
    <row r="447" spans="29:34" x14ac:dyDescent="0.25">
      <c r="AC447" s="1"/>
      <c r="AD447" s="15"/>
      <c r="AH447" s="1"/>
    </row>
    <row r="448" spans="29:34" x14ac:dyDescent="0.25">
      <c r="AC448" s="1"/>
      <c r="AD448" s="15"/>
      <c r="AH448" s="1"/>
    </row>
    <row r="449" spans="29:34" x14ac:dyDescent="0.25">
      <c r="AC449" s="1"/>
      <c r="AD449" s="15"/>
      <c r="AH449" s="1"/>
    </row>
    <row r="450" spans="29:34" x14ac:dyDescent="0.25">
      <c r="AC450" s="1"/>
      <c r="AD450" s="15"/>
      <c r="AH450" s="1"/>
    </row>
    <row r="451" spans="29:34" x14ac:dyDescent="0.25">
      <c r="AC451" s="1"/>
      <c r="AD451" s="15"/>
      <c r="AH451" s="1"/>
    </row>
    <row r="452" spans="29:34" x14ac:dyDescent="0.25">
      <c r="AC452" s="1"/>
      <c r="AD452" s="15"/>
      <c r="AH452" s="1"/>
    </row>
    <row r="453" spans="29:34" x14ac:dyDescent="0.25">
      <c r="AC453" s="1"/>
      <c r="AD453" s="15"/>
      <c r="AH453" s="1"/>
    </row>
    <row r="454" spans="29:34" x14ac:dyDescent="0.25">
      <c r="AC454" s="1"/>
      <c r="AD454" s="15"/>
      <c r="AH454" s="1"/>
    </row>
    <row r="455" spans="29:34" x14ac:dyDescent="0.25">
      <c r="AC455" s="1"/>
      <c r="AD455" s="15"/>
      <c r="AH455" s="1"/>
    </row>
    <row r="456" spans="29:34" x14ac:dyDescent="0.25">
      <c r="AC456" s="1"/>
      <c r="AD456" s="15"/>
      <c r="AH456" s="1"/>
    </row>
    <row r="457" spans="29:34" x14ac:dyDescent="0.25">
      <c r="AC457" s="1"/>
      <c r="AD457" s="15"/>
      <c r="AH457" s="1"/>
    </row>
    <row r="458" spans="29:34" x14ac:dyDescent="0.25">
      <c r="AC458" s="1"/>
      <c r="AD458" s="15"/>
      <c r="AH458" s="1"/>
    </row>
    <row r="459" spans="29:34" x14ac:dyDescent="0.25">
      <c r="AC459" s="1"/>
      <c r="AD459" s="15"/>
      <c r="AH459" s="1"/>
    </row>
    <row r="460" spans="29:34" x14ac:dyDescent="0.25">
      <c r="AC460" s="1"/>
      <c r="AD460" s="15"/>
      <c r="AH460" s="1"/>
    </row>
    <row r="461" spans="29:34" x14ac:dyDescent="0.25">
      <c r="AC461" s="1"/>
      <c r="AD461" s="15"/>
      <c r="AH461" s="1"/>
    </row>
    <row r="462" spans="29:34" x14ac:dyDescent="0.25">
      <c r="AC462" s="1"/>
      <c r="AD462" s="15"/>
      <c r="AH462" s="1"/>
    </row>
    <row r="463" spans="29:34" x14ac:dyDescent="0.25">
      <c r="AC463" s="1"/>
      <c r="AD463" s="15"/>
      <c r="AH463" s="1"/>
    </row>
    <row r="464" spans="29:34" x14ac:dyDescent="0.25">
      <c r="AC464" s="1"/>
      <c r="AD464" s="15"/>
      <c r="AH464" s="1"/>
    </row>
    <row r="465" spans="29:34" x14ac:dyDescent="0.25">
      <c r="AC465" s="1"/>
      <c r="AD465" s="15"/>
      <c r="AH465" s="1"/>
    </row>
    <row r="466" spans="29:34" x14ac:dyDescent="0.25">
      <c r="AC466" s="1"/>
      <c r="AD466" s="15"/>
      <c r="AH466" s="1"/>
    </row>
    <row r="467" spans="29:34" x14ac:dyDescent="0.25">
      <c r="AC467" s="1"/>
      <c r="AD467" s="15"/>
      <c r="AH467" s="1"/>
    </row>
    <row r="468" spans="29:34" x14ac:dyDescent="0.25">
      <c r="AC468" s="1"/>
      <c r="AD468" s="15"/>
      <c r="AH468" s="1"/>
    </row>
    <row r="469" spans="29:34" x14ac:dyDescent="0.25">
      <c r="AC469" s="1"/>
      <c r="AD469" s="15"/>
      <c r="AH469" s="1"/>
    </row>
    <row r="470" spans="29:34" x14ac:dyDescent="0.25">
      <c r="AC470" s="1"/>
      <c r="AD470" s="15"/>
      <c r="AH470" s="1"/>
    </row>
    <row r="471" spans="29:34" x14ac:dyDescent="0.25">
      <c r="AC471" s="1"/>
      <c r="AD471" s="15"/>
      <c r="AH471" s="1"/>
    </row>
    <row r="472" spans="29:34" x14ac:dyDescent="0.25">
      <c r="AC472" s="1"/>
      <c r="AD472" s="15"/>
      <c r="AH472" s="1"/>
    </row>
    <row r="473" spans="29:34" x14ac:dyDescent="0.25">
      <c r="AC473" s="1"/>
      <c r="AD473" s="15"/>
      <c r="AH473" s="1"/>
    </row>
    <row r="474" spans="29:34" x14ac:dyDescent="0.25">
      <c r="AC474" s="1"/>
      <c r="AD474" s="15"/>
      <c r="AH474" s="1"/>
    </row>
    <row r="475" spans="29:34" x14ac:dyDescent="0.25">
      <c r="AC475" s="1"/>
      <c r="AD475" s="15"/>
      <c r="AH475" s="1"/>
    </row>
    <row r="476" spans="29:34" x14ac:dyDescent="0.25">
      <c r="AC476" s="1"/>
      <c r="AD476" s="15"/>
      <c r="AH476" s="1"/>
    </row>
    <row r="477" spans="29:34" x14ac:dyDescent="0.25">
      <c r="AC477" s="1"/>
      <c r="AD477" s="15"/>
      <c r="AH477" s="1"/>
    </row>
    <row r="478" spans="29:34" x14ac:dyDescent="0.25">
      <c r="AC478" s="1"/>
      <c r="AD478" s="15"/>
      <c r="AH478" s="1"/>
    </row>
    <row r="479" spans="29:34" x14ac:dyDescent="0.25">
      <c r="AC479" s="1"/>
      <c r="AD479" s="15"/>
      <c r="AH479" s="1"/>
    </row>
    <row r="480" spans="29:34" x14ac:dyDescent="0.25">
      <c r="AC480" s="1"/>
      <c r="AD480" s="15"/>
      <c r="AH480" s="1"/>
    </row>
    <row r="481" spans="29:34" x14ac:dyDescent="0.25">
      <c r="AC481" s="1"/>
      <c r="AD481" s="15"/>
      <c r="AH481" s="1"/>
    </row>
    <row r="482" spans="29:34" x14ac:dyDescent="0.25">
      <c r="AC482" s="1"/>
      <c r="AD482" s="15"/>
      <c r="AH482" s="1"/>
    </row>
    <row r="483" spans="29:34" x14ac:dyDescent="0.25">
      <c r="AC483" s="1"/>
      <c r="AD483" s="15"/>
      <c r="AH483" s="1"/>
    </row>
    <row r="484" spans="29:34" x14ac:dyDescent="0.25">
      <c r="AC484" s="1"/>
      <c r="AD484" s="15"/>
      <c r="AH484" s="1"/>
    </row>
    <row r="485" spans="29:34" x14ac:dyDescent="0.25">
      <c r="AC485" s="1"/>
      <c r="AD485" s="15"/>
      <c r="AH485" s="1"/>
    </row>
    <row r="486" spans="29:34" x14ac:dyDescent="0.25">
      <c r="AC486" s="1"/>
      <c r="AD486" s="15"/>
      <c r="AH486" s="1"/>
    </row>
    <row r="487" spans="29:34" x14ac:dyDescent="0.25">
      <c r="AC487" s="1"/>
      <c r="AD487" s="15"/>
      <c r="AH487" s="1"/>
    </row>
    <row r="488" spans="29:34" x14ac:dyDescent="0.25">
      <c r="AC488" s="1"/>
      <c r="AD488" s="15"/>
      <c r="AH488" s="1"/>
    </row>
    <row r="489" spans="29:34" x14ac:dyDescent="0.25">
      <c r="AC489" s="1"/>
      <c r="AD489" s="15"/>
      <c r="AH489" s="1"/>
    </row>
    <row r="490" spans="29:34" x14ac:dyDescent="0.25">
      <c r="AC490" s="1"/>
      <c r="AD490" s="15"/>
      <c r="AH490" s="1"/>
    </row>
    <row r="491" spans="29:34" x14ac:dyDescent="0.25">
      <c r="AC491" s="1"/>
      <c r="AD491" s="15"/>
      <c r="AH491" s="1"/>
    </row>
    <row r="492" spans="29:34" x14ac:dyDescent="0.25">
      <c r="AC492" s="1"/>
      <c r="AD492" s="15"/>
      <c r="AH492" s="1"/>
    </row>
    <row r="493" spans="29:34" x14ac:dyDescent="0.25">
      <c r="AC493" s="1"/>
      <c r="AD493" s="15"/>
      <c r="AH493" s="1"/>
    </row>
    <row r="494" spans="29:34" x14ac:dyDescent="0.25">
      <c r="AC494" s="1"/>
      <c r="AD494" s="15"/>
      <c r="AH494" s="1"/>
    </row>
    <row r="495" spans="29:34" x14ac:dyDescent="0.25">
      <c r="AC495" s="1"/>
      <c r="AD495" s="15"/>
      <c r="AH495" s="1"/>
    </row>
    <row r="496" spans="29:34" x14ac:dyDescent="0.25">
      <c r="AC496" s="1"/>
      <c r="AD496" s="15"/>
      <c r="AH496" s="1"/>
    </row>
    <row r="497" spans="29:34" x14ac:dyDescent="0.25">
      <c r="AC497" s="1"/>
      <c r="AD497" s="15"/>
      <c r="AH497" s="1"/>
    </row>
    <row r="498" spans="29:34" x14ac:dyDescent="0.25">
      <c r="AC498" s="1"/>
      <c r="AD498" s="15"/>
      <c r="AH498" s="1"/>
    </row>
    <row r="499" spans="29:34" x14ac:dyDescent="0.25">
      <c r="AC499" s="1"/>
      <c r="AD499" s="15"/>
      <c r="AH499" s="1"/>
    </row>
    <row r="500" spans="29:34" x14ac:dyDescent="0.25">
      <c r="AC500" s="1"/>
      <c r="AD500" s="15"/>
      <c r="AH500" s="1"/>
    </row>
    <row r="501" spans="29:34" x14ac:dyDescent="0.25">
      <c r="AC501" s="1"/>
      <c r="AD501" s="15"/>
      <c r="AH501" s="1"/>
    </row>
    <row r="502" spans="29:34" x14ac:dyDescent="0.25">
      <c r="AC502" s="1"/>
      <c r="AD502" s="15"/>
      <c r="AH502" s="1"/>
    </row>
    <row r="503" spans="29:34" x14ac:dyDescent="0.25">
      <c r="AC503" s="1"/>
      <c r="AD503" s="15"/>
      <c r="AH503" s="1"/>
    </row>
    <row r="504" spans="29:34" x14ac:dyDescent="0.25">
      <c r="AC504" s="1"/>
      <c r="AD504" s="15"/>
      <c r="AH504" s="1"/>
    </row>
    <row r="505" spans="29:34" x14ac:dyDescent="0.25">
      <c r="AC505" s="1"/>
      <c r="AD505" s="15"/>
      <c r="AH505" s="1"/>
    </row>
    <row r="506" spans="29:34" x14ac:dyDescent="0.25">
      <c r="AC506" s="1"/>
      <c r="AD506" s="15"/>
      <c r="AH506" s="1"/>
    </row>
    <row r="507" spans="29:34" x14ac:dyDescent="0.25">
      <c r="AC507" s="1"/>
      <c r="AD507" s="15"/>
      <c r="AH507" s="1"/>
    </row>
    <row r="508" spans="29:34" x14ac:dyDescent="0.25">
      <c r="AC508" s="1"/>
      <c r="AD508" s="15"/>
      <c r="AH508" s="1"/>
    </row>
    <row r="509" spans="29:34" x14ac:dyDescent="0.25">
      <c r="AC509" s="1"/>
      <c r="AD509" s="15"/>
      <c r="AH509" s="1"/>
    </row>
    <row r="510" spans="29:34" x14ac:dyDescent="0.25">
      <c r="AC510" s="1"/>
      <c r="AD510" s="15"/>
      <c r="AH510" s="1"/>
    </row>
    <row r="511" spans="29:34" x14ac:dyDescent="0.25">
      <c r="AC511" s="1"/>
      <c r="AD511" s="15"/>
      <c r="AH511" s="1"/>
    </row>
    <row r="512" spans="29:34" x14ac:dyDescent="0.25">
      <c r="AC512" s="1"/>
      <c r="AD512" s="15"/>
      <c r="AH512" s="1"/>
    </row>
    <row r="513" spans="29:34" x14ac:dyDescent="0.25">
      <c r="AC513" s="1"/>
      <c r="AD513" s="15"/>
      <c r="AH513" s="1"/>
    </row>
    <row r="514" spans="29:34" x14ac:dyDescent="0.25">
      <c r="AC514" s="1"/>
      <c r="AD514" s="15"/>
      <c r="AH514" s="1"/>
    </row>
    <row r="515" spans="29:34" x14ac:dyDescent="0.25">
      <c r="AC515" s="1"/>
      <c r="AD515" s="15"/>
      <c r="AH515" s="1"/>
    </row>
    <row r="516" spans="29:34" x14ac:dyDescent="0.25">
      <c r="AC516" s="1"/>
      <c r="AD516" s="15"/>
      <c r="AH516" s="1"/>
    </row>
    <row r="517" spans="29:34" x14ac:dyDescent="0.25">
      <c r="AC517" s="1"/>
      <c r="AD517" s="15"/>
      <c r="AH517" s="1"/>
    </row>
    <row r="518" spans="29:34" x14ac:dyDescent="0.25">
      <c r="AC518" s="1"/>
      <c r="AD518" s="15"/>
      <c r="AH518" s="1"/>
    </row>
    <row r="519" spans="29:34" x14ac:dyDescent="0.25">
      <c r="AC519" s="1"/>
      <c r="AD519" s="15"/>
      <c r="AH519" s="1"/>
    </row>
    <row r="520" spans="29:34" x14ac:dyDescent="0.25">
      <c r="AC520" s="1"/>
      <c r="AD520" s="15"/>
      <c r="AH520" s="1"/>
    </row>
    <row r="521" spans="29:34" x14ac:dyDescent="0.25">
      <c r="AC521" s="1"/>
      <c r="AD521" s="15"/>
      <c r="AH521" s="1"/>
    </row>
    <row r="522" spans="29:34" x14ac:dyDescent="0.25">
      <c r="AC522" s="1"/>
      <c r="AD522" s="15"/>
      <c r="AH522" s="1"/>
    </row>
    <row r="523" spans="29:34" x14ac:dyDescent="0.25">
      <c r="AC523" s="1"/>
      <c r="AD523" s="15"/>
      <c r="AH523" s="1"/>
    </row>
    <row r="524" spans="29:34" x14ac:dyDescent="0.25">
      <c r="AC524" s="1"/>
      <c r="AD524" s="15"/>
      <c r="AH524" s="1"/>
    </row>
    <row r="525" spans="29:34" x14ac:dyDescent="0.25">
      <c r="AC525" s="1"/>
      <c r="AD525" s="15"/>
      <c r="AH525" s="1"/>
    </row>
    <row r="526" spans="29:34" x14ac:dyDescent="0.25">
      <c r="AC526" s="1"/>
      <c r="AD526" s="15"/>
      <c r="AH526" s="1"/>
    </row>
    <row r="527" spans="29:34" x14ac:dyDescent="0.25">
      <c r="AC527" s="1"/>
      <c r="AD527" s="15"/>
      <c r="AH527" s="1"/>
    </row>
    <row r="528" spans="29:34" x14ac:dyDescent="0.25">
      <c r="AC528" s="1"/>
      <c r="AD528" s="15"/>
      <c r="AH528" s="1"/>
    </row>
    <row r="529" spans="29:34" x14ac:dyDescent="0.25">
      <c r="AC529" s="1"/>
      <c r="AD529" s="15"/>
      <c r="AH529" s="1"/>
    </row>
    <row r="530" spans="29:34" x14ac:dyDescent="0.25">
      <c r="AC530" s="1"/>
      <c r="AD530" s="15"/>
      <c r="AH530" s="1"/>
    </row>
    <row r="531" spans="29:34" x14ac:dyDescent="0.25">
      <c r="AC531" s="1"/>
      <c r="AD531" s="15"/>
      <c r="AH531" s="1"/>
    </row>
    <row r="532" spans="29:34" x14ac:dyDescent="0.25">
      <c r="AC532" s="1"/>
      <c r="AD532" s="15"/>
      <c r="AH532" s="1"/>
    </row>
    <row r="533" spans="29:34" x14ac:dyDescent="0.25">
      <c r="AC533" s="1"/>
      <c r="AD533" s="15"/>
      <c r="AH533" s="1"/>
    </row>
    <row r="534" spans="29:34" x14ac:dyDescent="0.25">
      <c r="AC534" s="1"/>
      <c r="AD534" s="15"/>
      <c r="AH534" s="1"/>
    </row>
    <row r="535" spans="29:34" x14ac:dyDescent="0.25">
      <c r="AC535" s="1"/>
      <c r="AD535" s="15"/>
      <c r="AH535" s="1"/>
    </row>
    <row r="536" spans="29:34" x14ac:dyDescent="0.25">
      <c r="AC536" s="1"/>
      <c r="AD536" s="15"/>
      <c r="AH536" s="1"/>
    </row>
    <row r="537" spans="29:34" x14ac:dyDescent="0.25">
      <c r="AC537" s="1"/>
      <c r="AD537" s="15"/>
      <c r="AH537" s="1"/>
    </row>
    <row r="538" spans="29:34" x14ac:dyDescent="0.25">
      <c r="AC538" s="1"/>
      <c r="AD538" s="15"/>
      <c r="AH538" s="1"/>
    </row>
    <row r="539" spans="29:34" x14ac:dyDescent="0.25">
      <c r="AC539" s="1"/>
      <c r="AD539" s="15"/>
      <c r="AH539" s="1"/>
    </row>
    <row r="540" spans="29:34" x14ac:dyDescent="0.25">
      <c r="AC540" s="1"/>
      <c r="AD540" s="15"/>
      <c r="AH540" s="1"/>
    </row>
    <row r="541" spans="29:34" x14ac:dyDescent="0.25">
      <c r="AC541" s="1"/>
      <c r="AD541" s="15"/>
      <c r="AH541" s="1"/>
    </row>
    <row r="542" spans="29:34" x14ac:dyDescent="0.25">
      <c r="AC542" s="1"/>
      <c r="AD542" s="15"/>
      <c r="AH542" s="1"/>
    </row>
    <row r="543" spans="29:34" x14ac:dyDescent="0.25">
      <c r="AC543" s="1"/>
      <c r="AD543" s="15"/>
      <c r="AH543" s="1"/>
    </row>
    <row r="544" spans="29:34" x14ac:dyDescent="0.25">
      <c r="AC544" s="1"/>
      <c r="AD544" s="15"/>
      <c r="AH544" s="1"/>
    </row>
    <row r="545" spans="29:34" x14ac:dyDescent="0.25">
      <c r="AC545" s="1"/>
      <c r="AD545" s="15"/>
      <c r="AH545" s="1"/>
    </row>
    <row r="546" spans="29:34" x14ac:dyDescent="0.25">
      <c r="AC546" s="1"/>
      <c r="AD546" s="15"/>
      <c r="AH546" s="1"/>
    </row>
    <row r="547" spans="29:34" x14ac:dyDescent="0.25">
      <c r="AC547" s="1"/>
      <c r="AD547" s="15"/>
      <c r="AH547" s="1"/>
    </row>
    <row r="548" spans="29:34" x14ac:dyDescent="0.25">
      <c r="AC548" s="1"/>
      <c r="AD548" s="15"/>
      <c r="AH548" s="1"/>
    </row>
    <row r="549" spans="29:34" x14ac:dyDescent="0.25">
      <c r="AC549" s="1"/>
      <c r="AD549" s="15"/>
      <c r="AH549" s="1"/>
    </row>
    <row r="550" spans="29:34" x14ac:dyDescent="0.25">
      <c r="AC550" s="1"/>
      <c r="AD550" s="15"/>
      <c r="AH550" s="1"/>
    </row>
    <row r="551" spans="29:34" x14ac:dyDescent="0.25">
      <c r="AC551" s="1"/>
      <c r="AD551" s="15"/>
      <c r="AH551" s="1"/>
    </row>
    <row r="552" spans="29:34" x14ac:dyDescent="0.25">
      <c r="AC552" s="1"/>
      <c r="AD552" s="15"/>
      <c r="AH552" s="1"/>
    </row>
    <row r="553" spans="29:34" x14ac:dyDescent="0.25">
      <c r="AC553" s="1"/>
      <c r="AD553" s="15"/>
      <c r="AH553" s="1"/>
    </row>
    <row r="554" spans="29:34" x14ac:dyDescent="0.25">
      <c r="AC554" s="1"/>
      <c r="AD554" s="15"/>
      <c r="AH554" s="1"/>
    </row>
    <row r="555" spans="29:34" x14ac:dyDescent="0.25">
      <c r="AC555" s="1"/>
      <c r="AD555" s="15"/>
      <c r="AH555" s="1"/>
    </row>
    <row r="556" spans="29:34" x14ac:dyDescent="0.25">
      <c r="AC556" s="1"/>
      <c r="AD556" s="15"/>
      <c r="AH556" s="1"/>
    </row>
    <row r="557" spans="29:34" x14ac:dyDescent="0.25">
      <c r="AC557" s="1"/>
      <c r="AD557" s="15"/>
      <c r="AH557" s="1"/>
    </row>
    <row r="558" spans="29:34" x14ac:dyDescent="0.25">
      <c r="AC558" s="1"/>
      <c r="AD558" s="15"/>
      <c r="AH558" s="1"/>
    </row>
    <row r="559" spans="29:34" x14ac:dyDescent="0.25">
      <c r="AC559" s="1"/>
      <c r="AD559" s="15"/>
      <c r="AH559" s="1"/>
    </row>
    <row r="560" spans="29:34" x14ac:dyDescent="0.25">
      <c r="AC560" s="1"/>
      <c r="AD560" s="15"/>
      <c r="AH560" s="1"/>
    </row>
    <row r="561" spans="29:34" x14ac:dyDescent="0.25">
      <c r="AC561" s="1"/>
      <c r="AD561" s="15"/>
      <c r="AH561" s="1"/>
    </row>
    <row r="562" spans="29:34" x14ac:dyDescent="0.25">
      <c r="AC562" s="1"/>
      <c r="AD562" s="15"/>
      <c r="AH562" s="1"/>
    </row>
    <row r="563" spans="29:34" x14ac:dyDescent="0.25">
      <c r="AC563" s="1"/>
      <c r="AD563" s="15"/>
      <c r="AH563" s="1"/>
    </row>
    <row r="564" spans="29:34" x14ac:dyDescent="0.25">
      <c r="AC564" s="1"/>
      <c r="AD564" s="15"/>
      <c r="AH564" s="1"/>
    </row>
    <row r="565" spans="29:34" x14ac:dyDescent="0.25">
      <c r="AC565" s="1"/>
      <c r="AD565" s="15"/>
      <c r="AH565" s="1"/>
    </row>
    <row r="566" spans="29:34" x14ac:dyDescent="0.25">
      <c r="AC566" s="1"/>
      <c r="AD566" s="15"/>
      <c r="AH566" s="1"/>
    </row>
    <row r="567" spans="29:34" x14ac:dyDescent="0.25">
      <c r="AC567" s="1"/>
      <c r="AD567" s="15"/>
      <c r="AH567" s="1"/>
    </row>
    <row r="568" spans="29:34" x14ac:dyDescent="0.25">
      <c r="AC568" s="1"/>
      <c r="AD568" s="15"/>
      <c r="AH568" s="1"/>
    </row>
    <row r="569" spans="29:34" x14ac:dyDescent="0.25">
      <c r="AC569" s="1"/>
      <c r="AD569" s="15"/>
      <c r="AH569" s="1"/>
    </row>
    <row r="570" spans="29:34" x14ac:dyDescent="0.25">
      <c r="AC570" s="1"/>
      <c r="AD570" s="15"/>
      <c r="AH570" s="1"/>
    </row>
    <row r="571" spans="29:34" x14ac:dyDescent="0.25">
      <c r="AC571" s="1"/>
      <c r="AD571" s="15"/>
      <c r="AH571" s="1"/>
    </row>
    <row r="572" spans="29:34" x14ac:dyDescent="0.25">
      <c r="AC572" s="1"/>
      <c r="AD572" s="15"/>
      <c r="AH572" s="1"/>
    </row>
    <row r="573" spans="29:34" x14ac:dyDescent="0.25">
      <c r="AC573" s="1"/>
      <c r="AD573" s="15"/>
      <c r="AH573" s="1"/>
    </row>
    <row r="574" spans="29:34" x14ac:dyDescent="0.25">
      <c r="AC574" s="1"/>
      <c r="AD574" s="15"/>
      <c r="AH574" s="1"/>
    </row>
    <row r="575" spans="29:34" x14ac:dyDescent="0.25">
      <c r="AC575" s="1"/>
      <c r="AD575" s="15"/>
      <c r="AH575" s="1"/>
    </row>
    <row r="576" spans="29:34" x14ac:dyDescent="0.25">
      <c r="AC576" s="1"/>
      <c r="AD576" s="15"/>
      <c r="AH576" s="1"/>
    </row>
    <row r="577" spans="29:34" x14ac:dyDescent="0.25">
      <c r="AC577" s="1"/>
      <c r="AD577" s="15"/>
      <c r="AH577" s="1"/>
    </row>
    <row r="578" spans="29:34" x14ac:dyDescent="0.25">
      <c r="AC578" s="1"/>
      <c r="AD578" s="15"/>
      <c r="AH578" s="1"/>
    </row>
    <row r="579" spans="29:34" x14ac:dyDescent="0.25">
      <c r="AC579" s="1"/>
      <c r="AD579" s="15"/>
      <c r="AH579" s="1"/>
    </row>
    <row r="580" spans="29:34" x14ac:dyDescent="0.25">
      <c r="AC580" s="1"/>
      <c r="AD580" s="15"/>
      <c r="AH580" s="1"/>
    </row>
    <row r="581" spans="29:34" x14ac:dyDescent="0.25">
      <c r="AC581" s="1"/>
      <c r="AD581" s="15"/>
      <c r="AH581" s="1"/>
    </row>
    <row r="582" spans="29:34" x14ac:dyDescent="0.25">
      <c r="AC582" s="1"/>
      <c r="AD582" s="15"/>
      <c r="AH582" s="1"/>
    </row>
    <row r="583" spans="29:34" x14ac:dyDescent="0.25">
      <c r="AC583" s="1"/>
      <c r="AD583" s="15"/>
      <c r="AH583" s="1"/>
    </row>
    <row r="584" spans="29:34" x14ac:dyDescent="0.25">
      <c r="AC584" s="1"/>
      <c r="AD584" s="15"/>
      <c r="AH584" s="1"/>
    </row>
    <row r="585" spans="29:34" x14ac:dyDescent="0.25">
      <c r="AC585" s="1"/>
      <c r="AD585" s="15"/>
      <c r="AH585" s="1"/>
    </row>
    <row r="586" spans="29:34" x14ac:dyDescent="0.25">
      <c r="AC586" s="1"/>
      <c r="AD586" s="15"/>
      <c r="AH586" s="1"/>
    </row>
    <row r="587" spans="29:34" x14ac:dyDescent="0.25">
      <c r="AC587" s="1"/>
      <c r="AD587" s="15"/>
      <c r="AH587" s="1"/>
    </row>
    <row r="588" spans="29:34" x14ac:dyDescent="0.25">
      <c r="AC588" s="1"/>
      <c r="AD588" s="15"/>
      <c r="AH588" s="1"/>
    </row>
    <row r="589" spans="29:34" x14ac:dyDescent="0.25">
      <c r="AC589" s="1"/>
      <c r="AD589" s="15"/>
      <c r="AH589" s="1"/>
    </row>
    <row r="590" spans="29:34" x14ac:dyDescent="0.25">
      <c r="AC590" s="1"/>
      <c r="AD590" s="15"/>
      <c r="AH590" s="1"/>
    </row>
    <row r="591" spans="29:34" x14ac:dyDescent="0.25">
      <c r="AC591" s="1"/>
      <c r="AD591" s="15"/>
      <c r="AH591" s="1"/>
    </row>
    <row r="592" spans="29:34" x14ac:dyDescent="0.25">
      <c r="AC592" s="1"/>
      <c r="AD592" s="15"/>
      <c r="AH592" s="1"/>
    </row>
    <row r="593" spans="29:34" x14ac:dyDescent="0.25">
      <c r="AC593" s="1"/>
      <c r="AD593" s="15"/>
      <c r="AH593" s="1"/>
    </row>
    <row r="594" spans="29:34" x14ac:dyDescent="0.25">
      <c r="AC594" s="1"/>
      <c r="AD594" s="15"/>
      <c r="AH594" s="1"/>
    </row>
    <row r="595" spans="29:34" x14ac:dyDescent="0.25">
      <c r="AC595" s="1"/>
      <c r="AD595" s="15"/>
      <c r="AH595" s="1"/>
    </row>
    <row r="596" spans="29:34" x14ac:dyDescent="0.25">
      <c r="AC596" s="1"/>
      <c r="AD596" s="15"/>
      <c r="AH596" s="1"/>
    </row>
    <row r="597" spans="29:34" x14ac:dyDescent="0.25">
      <c r="AC597" s="1"/>
      <c r="AD597" s="15"/>
      <c r="AH597" s="1"/>
    </row>
    <row r="598" spans="29:34" x14ac:dyDescent="0.25">
      <c r="AC598" s="1"/>
      <c r="AD598" s="15"/>
      <c r="AH598" s="1"/>
    </row>
    <row r="599" spans="29:34" x14ac:dyDescent="0.25">
      <c r="AC599" s="1"/>
      <c r="AD599" s="15"/>
      <c r="AH599" s="1"/>
    </row>
    <row r="600" spans="29:34" x14ac:dyDescent="0.25">
      <c r="AC600" s="1"/>
      <c r="AD600" s="15"/>
      <c r="AH600" s="1"/>
    </row>
    <row r="601" spans="29:34" x14ac:dyDescent="0.25">
      <c r="AC601" s="1"/>
      <c r="AD601" s="15"/>
      <c r="AH601" s="1"/>
    </row>
    <row r="602" spans="29:34" x14ac:dyDescent="0.25">
      <c r="AC602" s="1"/>
      <c r="AD602" s="15"/>
      <c r="AH602" s="1"/>
    </row>
    <row r="603" spans="29:34" x14ac:dyDescent="0.25">
      <c r="AC603" s="1"/>
      <c r="AD603" s="15"/>
      <c r="AH603" s="1"/>
    </row>
    <row r="604" spans="29:34" x14ac:dyDescent="0.25">
      <c r="AC604" s="1"/>
      <c r="AD604" s="15"/>
      <c r="AH604" s="1"/>
    </row>
    <row r="605" spans="29:34" x14ac:dyDescent="0.25">
      <c r="AC605" s="1"/>
      <c r="AD605" s="15"/>
      <c r="AH605" s="1"/>
    </row>
    <row r="606" spans="29:34" x14ac:dyDescent="0.25">
      <c r="AC606" s="1"/>
      <c r="AD606" s="15"/>
      <c r="AH606" s="1"/>
    </row>
    <row r="607" spans="29:34" x14ac:dyDescent="0.25">
      <c r="AC607" s="1"/>
      <c r="AD607" s="15"/>
      <c r="AH607" s="1"/>
    </row>
    <row r="608" spans="29:34" x14ac:dyDescent="0.25">
      <c r="AC608" s="1"/>
      <c r="AD608" s="15"/>
      <c r="AH608" s="1"/>
    </row>
    <row r="609" spans="29:34" x14ac:dyDescent="0.25">
      <c r="AC609" s="1"/>
      <c r="AD609" s="15"/>
      <c r="AH609" s="1"/>
    </row>
    <row r="610" spans="29:34" x14ac:dyDescent="0.25">
      <c r="AC610" s="1"/>
      <c r="AD610" s="15"/>
      <c r="AH610" s="1"/>
    </row>
    <row r="611" spans="29:34" x14ac:dyDescent="0.25">
      <c r="AC611" s="1"/>
      <c r="AD611" s="15"/>
      <c r="AH611" s="1"/>
    </row>
    <row r="612" spans="29:34" x14ac:dyDescent="0.25">
      <c r="AC612" s="1"/>
      <c r="AD612" s="15"/>
      <c r="AH612" s="1"/>
    </row>
    <row r="613" spans="29:34" x14ac:dyDescent="0.25">
      <c r="AC613" s="1"/>
      <c r="AD613" s="15"/>
      <c r="AH613" s="1"/>
    </row>
    <row r="614" spans="29:34" x14ac:dyDescent="0.25">
      <c r="AC614" s="1"/>
      <c r="AD614" s="15"/>
      <c r="AH614" s="1"/>
    </row>
    <row r="615" spans="29:34" x14ac:dyDescent="0.25">
      <c r="AC615" s="1"/>
      <c r="AD615" s="15"/>
      <c r="AH615" s="1"/>
    </row>
    <row r="616" spans="29:34" x14ac:dyDescent="0.25">
      <c r="AC616" s="1"/>
      <c r="AD616" s="15"/>
      <c r="AH616" s="1"/>
    </row>
    <row r="617" spans="29:34" x14ac:dyDescent="0.25">
      <c r="AC617" s="1"/>
      <c r="AD617" s="15"/>
      <c r="AH617" s="1"/>
    </row>
    <row r="618" spans="29:34" x14ac:dyDescent="0.25">
      <c r="AC618" s="1"/>
      <c r="AD618" s="15"/>
      <c r="AH618" s="1"/>
    </row>
    <row r="619" spans="29:34" x14ac:dyDescent="0.25">
      <c r="AC619" s="1"/>
      <c r="AD619" s="15"/>
      <c r="AH619" s="1"/>
    </row>
    <row r="620" spans="29:34" x14ac:dyDescent="0.25">
      <c r="AC620" s="1"/>
      <c r="AD620" s="15"/>
      <c r="AH620" s="1"/>
    </row>
    <row r="621" spans="29:34" x14ac:dyDescent="0.25">
      <c r="AC621" s="1"/>
      <c r="AD621" s="15"/>
      <c r="AH621" s="1"/>
    </row>
    <row r="622" spans="29:34" x14ac:dyDescent="0.25">
      <c r="AC622" s="1"/>
      <c r="AD622" s="15"/>
      <c r="AH622" s="1"/>
    </row>
    <row r="623" spans="29:34" x14ac:dyDescent="0.25">
      <c r="AC623" s="1"/>
      <c r="AD623" s="15"/>
      <c r="AH623" s="1"/>
    </row>
    <row r="624" spans="29:34" x14ac:dyDescent="0.25">
      <c r="AC624" s="1"/>
      <c r="AD624" s="15"/>
      <c r="AH624" s="1"/>
    </row>
    <row r="625" spans="29:34" x14ac:dyDescent="0.25">
      <c r="AC625" s="1"/>
      <c r="AD625" s="15"/>
      <c r="AH625" s="1"/>
    </row>
    <row r="626" spans="29:34" x14ac:dyDescent="0.25">
      <c r="AC626" s="1"/>
      <c r="AD626" s="15"/>
      <c r="AH626" s="1"/>
    </row>
    <row r="627" spans="29:34" x14ac:dyDescent="0.25">
      <c r="AC627" s="1"/>
      <c r="AD627" s="15"/>
      <c r="AH627" s="1"/>
    </row>
    <row r="628" spans="29:34" x14ac:dyDescent="0.25">
      <c r="AC628" s="1"/>
      <c r="AD628" s="15"/>
      <c r="AH628" s="1"/>
    </row>
    <row r="629" spans="29:34" x14ac:dyDescent="0.25">
      <c r="AC629" s="1"/>
      <c r="AD629" s="15"/>
      <c r="AH629" s="1"/>
    </row>
    <row r="630" spans="29:34" x14ac:dyDescent="0.25">
      <c r="AC630" s="1"/>
      <c r="AD630" s="15"/>
      <c r="AH630" s="1"/>
    </row>
    <row r="631" spans="29:34" x14ac:dyDescent="0.25">
      <c r="AC631" s="1"/>
      <c r="AD631" s="15"/>
      <c r="AH631" s="1"/>
    </row>
    <row r="632" spans="29:34" x14ac:dyDescent="0.25">
      <c r="AC632" s="1"/>
      <c r="AD632" s="15"/>
      <c r="AH632" s="1"/>
    </row>
    <row r="633" spans="29:34" x14ac:dyDescent="0.25">
      <c r="AC633" s="1"/>
      <c r="AD633" s="15"/>
      <c r="AH633" s="1"/>
    </row>
    <row r="634" spans="29:34" x14ac:dyDescent="0.25">
      <c r="AC634" s="1"/>
      <c r="AD634" s="15"/>
      <c r="AH634" s="1"/>
    </row>
    <row r="635" spans="29:34" x14ac:dyDescent="0.25">
      <c r="AC635" s="1"/>
      <c r="AD635" s="15"/>
      <c r="AH635" s="1"/>
    </row>
    <row r="636" spans="29:34" x14ac:dyDescent="0.25">
      <c r="AC636" s="1"/>
      <c r="AD636" s="15"/>
      <c r="AH636" s="1"/>
    </row>
    <row r="637" spans="29:34" x14ac:dyDescent="0.25">
      <c r="AC637" s="1"/>
      <c r="AD637" s="15"/>
      <c r="AH637" s="1"/>
    </row>
    <row r="638" spans="29:34" x14ac:dyDescent="0.25">
      <c r="AC638" s="1"/>
      <c r="AD638" s="15"/>
      <c r="AH638" s="1"/>
    </row>
    <row r="639" spans="29:34" x14ac:dyDescent="0.25">
      <c r="AC639" s="1"/>
      <c r="AD639" s="15"/>
      <c r="AH639" s="1"/>
    </row>
    <row r="640" spans="29:34" x14ac:dyDescent="0.25">
      <c r="AC640" s="1"/>
      <c r="AD640" s="15"/>
      <c r="AH640" s="1"/>
    </row>
    <row r="641" spans="29:34" x14ac:dyDescent="0.25">
      <c r="AC641" s="1"/>
      <c r="AD641" s="15"/>
      <c r="AH641" s="1"/>
    </row>
    <row r="642" spans="29:34" x14ac:dyDescent="0.25">
      <c r="AC642" s="1"/>
      <c r="AD642" s="15"/>
      <c r="AH642" s="1"/>
    </row>
    <row r="643" spans="29:34" x14ac:dyDescent="0.25">
      <c r="AC643" s="1"/>
      <c r="AD643" s="15"/>
      <c r="AH643" s="1"/>
    </row>
    <row r="644" spans="29:34" x14ac:dyDescent="0.25">
      <c r="AC644" s="1"/>
      <c r="AD644" s="15"/>
      <c r="AH644" s="1"/>
    </row>
    <row r="645" spans="29:34" x14ac:dyDescent="0.25">
      <c r="AC645" s="1"/>
      <c r="AD645" s="15"/>
      <c r="AH645" s="1"/>
    </row>
    <row r="646" spans="29:34" x14ac:dyDescent="0.25">
      <c r="AC646" s="1"/>
      <c r="AD646" s="15"/>
      <c r="AH646" s="1"/>
    </row>
    <row r="647" spans="29:34" x14ac:dyDescent="0.25">
      <c r="AC647" s="1"/>
      <c r="AD647" s="15"/>
      <c r="AH647" s="1"/>
    </row>
    <row r="648" spans="29:34" x14ac:dyDescent="0.25">
      <c r="AC648" s="1"/>
      <c r="AD648" s="15"/>
      <c r="AH648" s="1"/>
    </row>
    <row r="649" spans="29:34" x14ac:dyDescent="0.25">
      <c r="AC649" s="1"/>
      <c r="AD649" s="15"/>
      <c r="AH649" s="1"/>
    </row>
    <row r="650" spans="29:34" x14ac:dyDescent="0.25">
      <c r="AC650" s="1"/>
      <c r="AD650" s="15"/>
      <c r="AH650" s="1"/>
    </row>
    <row r="651" spans="29:34" x14ac:dyDescent="0.25">
      <c r="AC651" s="1"/>
      <c r="AD651" s="15"/>
      <c r="AH651" s="1"/>
    </row>
    <row r="652" spans="29:34" x14ac:dyDescent="0.25">
      <c r="AC652" s="1"/>
      <c r="AD652" s="15"/>
      <c r="AH652" s="1"/>
    </row>
    <row r="653" spans="29:34" x14ac:dyDescent="0.25">
      <c r="AC653" s="1"/>
      <c r="AD653" s="15"/>
      <c r="AH653" s="1"/>
    </row>
    <row r="654" spans="29:34" x14ac:dyDescent="0.25">
      <c r="AC654" s="1"/>
      <c r="AD654" s="15"/>
      <c r="AH654" s="1"/>
    </row>
    <row r="655" spans="29:34" x14ac:dyDescent="0.25">
      <c r="AC655" s="1"/>
      <c r="AD655" s="15"/>
      <c r="AH655" s="1"/>
    </row>
    <row r="656" spans="29:34" x14ac:dyDescent="0.25">
      <c r="AC656" s="1"/>
      <c r="AD656" s="15"/>
      <c r="AH656" s="1"/>
    </row>
    <row r="657" spans="29:34" x14ac:dyDescent="0.25">
      <c r="AC657" s="1"/>
      <c r="AD657" s="15"/>
      <c r="AH657" s="1"/>
    </row>
    <row r="658" spans="29:34" x14ac:dyDescent="0.25">
      <c r="AC658" s="1"/>
      <c r="AD658" s="15"/>
      <c r="AH658" s="1"/>
    </row>
    <row r="659" spans="29:34" x14ac:dyDescent="0.25">
      <c r="AC659" s="1"/>
      <c r="AD659" s="15"/>
      <c r="AH659" s="1"/>
    </row>
    <row r="660" spans="29:34" x14ac:dyDescent="0.25">
      <c r="AC660" s="1"/>
      <c r="AD660" s="15"/>
      <c r="AH660" s="1"/>
    </row>
    <row r="661" spans="29:34" x14ac:dyDescent="0.25">
      <c r="AC661" s="1"/>
      <c r="AD661" s="15"/>
      <c r="AH661" s="1"/>
    </row>
    <row r="662" spans="29:34" x14ac:dyDescent="0.25">
      <c r="AC662" s="1"/>
      <c r="AD662" s="15"/>
      <c r="AH662" s="1"/>
    </row>
    <row r="663" spans="29:34" x14ac:dyDescent="0.25">
      <c r="AC663" s="1"/>
      <c r="AD663" s="15"/>
      <c r="AH663" s="1"/>
    </row>
    <row r="664" spans="29:34" x14ac:dyDescent="0.25">
      <c r="AC664" s="1"/>
      <c r="AD664" s="15"/>
      <c r="AH664" s="1"/>
    </row>
    <row r="665" spans="29:34" x14ac:dyDescent="0.25">
      <c r="AC665" s="1"/>
      <c r="AD665" s="15"/>
      <c r="AH665" s="1"/>
    </row>
    <row r="666" spans="29:34" x14ac:dyDescent="0.25">
      <c r="AC666" s="1"/>
      <c r="AD666" s="15"/>
      <c r="AH666" s="1"/>
    </row>
    <row r="667" spans="29:34" x14ac:dyDescent="0.25">
      <c r="AC667" s="1"/>
      <c r="AD667" s="15"/>
      <c r="AH667" s="1"/>
    </row>
    <row r="668" spans="29:34" x14ac:dyDescent="0.25">
      <c r="AC668" s="1"/>
      <c r="AD668" s="15"/>
      <c r="AH668" s="1"/>
    </row>
    <row r="669" spans="29:34" x14ac:dyDescent="0.25">
      <c r="AC669" s="1"/>
      <c r="AD669" s="15"/>
      <c r="AH669" s="1"/>
    </row>
    <row r="670" spans="29:34" x14ac:dyDescent="0.25">
      <c r="AC670" s="1"/>
      <c r="AD670" s="15"/>
      <c r="AH670" s="1"/>
    </row>
    <row r="671" spans="29:34" x14ac:dyDescent="0.25">
      <c r="AC671" s="1"/>
      <c r="AD671" s="15"/>
      <c r="AH671" s="1"/>
    </row>
    <row r="672" spans="29:34" x14ac:dyDescent="0.25">
      <c r="AC672" s="1"/>
      <c r="AD672" s="15"/>
      <c r="AH672" s="1"/>
    </row>
    <row r="673" spans="29:34" x14ac:dyDescent="0.25">
      <c r="AC673" s="1"/>
      <c r="AD673" s="15"/>
      <c r="AH673" s="1"/>
    </row>
    <row r="674" spans="29:34" x14ac:dyDescent="0.25">
      <c r="AC674" s="1"/>
      <c r="AD674" s="15"/>
      <c r="AH674" s="1"/>
    </row>
    <row r="675" spans="29:34" x14ac:dyDescent="0.25">
      <c r="AC675" s="1"/>
      <c r="AD675" s="15"/>
      <c r="AH675" s="1"/>
    </row>
    <row r="676" spans="29:34" x14ac:dyDescent="0.25">
      <c r="AC676" s="1"/>
      <c r="AD676" s="15"/>
      <c r="AH676" s="1"/>
    </row>
    <row r="677" spans="29:34" x14ac:dyDescent="0.25">
      <c r="AC677" s="1"/>
      <c r="AD677" s="15"/>
      <c r="AH677" s="1"/>
    </row>
    <row r="678" spans="29:34" x14ac:dyDescent="0.25">
      <c r="AC678" s="1"/>
      <c r="AD678" s="15"/>
      <c r="AH678" s="1"/>
    </row>
    <row r="679" spans="29:34" x14ac:dyDescent="0.25">
      <c r="AC679" s="1"/>
      <c r="AD679" s="15"/>
      <c r="AH679" s="1"/>
    </row>
    <row r="680" spans="29:34" x14ac:dyDescent="0.25">
      <c r="AC680" s="1"/>
      <c r="AD680" s="15"/>
      <c r="AH680" s="1"/>
    </row>
    <row r="681" spans="29:34" x14ac:dyDescent="0.25">
      <c r="AC681" s="1"/>
      <c r="AD681" s="15"/>
      <c r="AH681" s="1"/>
    </row>
    <row r="682" spans="29:34" x14ac:dyDescent="0.25">
      <c r="AC682" s="1"/>
      <c r="AD682" s="15"/>
      <c r="AH682" s="1"/>
    </row>
    <row r="683" spans="29:34" x14ac:dyDescent="0.25">
      <c r="AC683" s="1"/>
      <c r="AD683" s="15"/>
      <c r="AH683" s="1"/>
    </row>
    <row r="684" spans="29:34" x14ac:dyDescent="0.25">
      <c r="AC684" s="1"/>
      <c r="AD684" s="15"/>
      <c r="AH684" s="1"/>
    </row>
    <row r="685" spans="29:34" x14ac:dyDescent="0.25">
      <c r="AC685" s="1"/>
      <c r="AD685" s="15"/>
      <c r="AH685" s="1"/>
    </row>
    <row r="686" spans="29:34" x14ac:dyDescent="0.25">
      <c r="AC686" s="1"/>
      <c r="AD686" s="15"/>
      <c r="AH686" s="1"/>
    </row>
    <row r="687" spans="29:34" x14ac:dyDescent="0.25">
      <c r="AC687" s="1"/>
      <c r="AD687" s="15"/>
      <c r="AH687" s="1"/>
    </row>
    <row r="688" spans="29:34" x14ac:dyDescent="0.25">
      <c r="AC688" s="1"/>
      <c r="AD688" s="15"/>
      <c r="AH688" s="1"/>
    </row>
    <row r="689" spans="29:34" x14ac:dyDescent="0.25">
      <c r="AC689" s="1"/>
      <c r="AD689" s="15"/>
      <c r="AH689" s="1"/>
    </row>
    <row r="690" spans="29:34" x14ac:dyDescent="0.25">
      <c r="AC690" s="1"/>
      <c r="AD690" s="15"/>
      <c r="AH690" s="1"/>
    </row>
    <row r="691" spans="29:34" x14ac:dyDescent="0.25">
      <c r="AC691" s="1"/>
      <c r="AD691" s="15"/>
      <c r="AH691" s="1"/>
    </row>
    <row r="692" spans="29:34" x14ac:dyDescent="0.25">
      <c r="AC692" s="1"/>
      <c r="AD692" s="15"/>
      <c r="AH692" s="1"/>
    </row>
    <row r="693" spans="29:34" x14ac:dyDescent="0.25">
      <c r="AC693" s="1"/>
      <c r="AD693" s="15"/>
      <c r="AH693" s="1"/>
    </row>
    <row r="694" spans="29:34" x14ac:dyDescent="0.25">
      <c r="AC694" s="1"/>
      <c r="AD694" s="15"/>
      <c r="AH694" s="1"/>
    </row>
    <row r="695" spans="29:34" x14ac:dyDescent="0.25">
      <c r="AC695" s="1"/>
      <c r="AD695" s="15"/>
      <c r="AH695" s="1"/>
    </row>
    <row r="696" spans="29:34" x14ac:dyDescent="0.25">
      <c r="AC696" s="1"/>
      <c r="AD696" s="15"/>
      <c r="AH696" s="1"/>
    </row>
    <row r="697" spans="29:34" x14ac:dyDescent="0.25">
      <c r="AC697" s="1"/>
      <c r="AD697" s="15"/>
      <c r="AH697" s="1"/>
    </row>
    <row r="698" spans="29:34" x14ac:dyDescent="0.25">
      <c r="AC698" s="1"/>
      <c r="AD698" s="15"/>
      <c r="AH698" s="1"/>
    </row>
    <row r="699" spans="29:34" x14ac:dyDescent="0.25">
      <c r="AC699" s="1"/>
      <c r="AD699" s="15"/>
      <c r="AH699" s="1"/>
    </row>
    <row r="700" spans="29:34" x14ac:dyDescent="0.25">
      <c r="AC700" s="1"/>
      <c r="AD700" s="15"/>
      <c r="AH700" s="1"/>
    </row>
    <row r="701" spans="29:34" x14ac:dyDescent="0.25">
      <c r="AC701" s="1"/>
      <c r="AD701" s="15"/>
      <c r="AH701" s="1"/>
    </row>
    <row r="702" spans="29:34" x14ac:dyDescent="0.25">
      <c r="AC702" s="1"/>
      <c r="AD702" s="15"/>
      <c r="AH702" s="1"/>
    </row>
    <row r="703" spans="29:34" x14ac:dyDescent="0.25">
      <c r="AC703" s="1"/>
      <c r="AD703" s="15"/>
      <c r="AH703" s="1"/>
    </row>
    <row r="704" spans="29:34" x14ac:dyDescent="0.25">
      <c r="AC704" s="1"/>
      <c r="AD704" s="15"/>
      <c r="AH704" s="1"/>
    </row>
    <row r="705" spans="29:34" x14ac:dyDescent="0.25">
      <c r="AC705" s="1"/>
      <c r="AD705" s="15"/>
      <c r="AH705" s="1"/>
    </row>
    <row r="706" spans="29:34" x14ac:dyDescent="0.25">
      <c r="AC706" s="1"/>
      <c r="AD706" s="15"/>
      <c r="AH706" s="1"/>
    </row>
    <row r="707" spans="29:34" x14ac:dyDescent="0.25">
      <c r="AC707" s="1"/>
      <c r="AD707" s="15"/>
      <c r="AH707" s="1"/>
    </row>
    <row r="708" spans="29:34" x14ac:dyDescent="0.25">
      <c r="AC708" s="1"/>
      <c r="AD708" s="15"/>
      <c r="AH708" s="1"/>
    </row>
    <row r="709" spans="29:34" x14ac:dyDescent="0.25">
      <c r="AC709" s="1"/>
      <c r="AD709" s="15"/>
      <c r="AH709" s="1"/>
    </row>
    <row r="710" spans="29:34" x14ac:dyDescent="0.25">
      <c r="AC710" s="1"/>
      <c r="AD710" s="15"/>
      <c r="AH710" s="1"/>
    </row>
    <row r="711" spans="29:34" x14ac:dyDescent="0.25">
      <c r="AC711" s="1"/>
      <c r="AD711" s="15"/>
      <c r="AH711" s="1"/>
    </row>
    <row r="712" spans="29:34" x14ac:dyDescent="0.25">
      <c r="AC712" s="1"/>
      <c r="AD712" s="15"/>
      <c r="AH712" s="1"/>
    </row>
    <row r="713" spans="29:34" x14ac:dyDescent="0.25">
      <c r="AC713" s="1"/>
      <c r="AD713" s="15"/>
      <c r="AH713" s="1"/>
    </row>
    <row r="714" spans="29:34" x14ac:dyDescent="0.25">
      <c r="AC714" s="1"/>
      <c r="AD714" s="15"/>
      <c r="AH714" s="1"/>
    </row>
    <row r="715" spans="29:34" x14ac:dyDescent="0.25">
      <c r="AC715" s="1"/>
      <c r="AD715" s="15"/>
      <c r="AH715" s="1"/>
    </row>
    <row r="716" spans="29:34" x14ac:dyDescent="0.25">
      <c r="AC716" s="1"/>
      <c r="AD716" s="15"/>
      <c r="AH716" s="1"/>
    </row>
    <row r="717" spans="29:34" x14ac:dyDescent="0.25">
      <c r="AC717" s="1"/>
      <c r="AD717" s="15"/>
      <c r="AH717" s="1"/>
    </row>
    <row r="718" spans="29:34" x14ac:dyDescent="0.25">
      <c r="AC718" s="1"/>
      <c r="AD718" s="15"/>
      <c r="AH718" s="1"/>
    </row>
    <row r="719" spans="29:34" x14ac:dyDescent="0.25">
      <c r="AC719" s="1"/>
      <c r="AD719" s="15"/>
      <c r="AH719" s="1"/>
    </row>
    <row r="720" spans="29:34" x14ac:dyDescent="0.25">
      <c r="AC720" s="1"/>
      <c r="AD720" s="15"/>
      <c r="AH720" s="1"/>
    </row>
    <row r="721" spans="29:34" x14ac:dyDescent="0.25">
      <c r="AC721" s="1"/>
      <c r="AD721" s="15"/>
      <c r="AH721" s="1"/>
    </row>
    <row r="722" spans="29:34" x14ac:dyDescent="0.25">
      <c r="AC722" s="1"/>
      <c r="AD722" s="15"/>
      <c r="AH722" s="1"/>
    </row>
    <row r="723" spans="29:34" x14ac:dyDescent="0.25">
      <c r="AC723" s="1"/>
      <c r="AD723" s="15"/>
      <c r="AH723" s="1"/>
    </row>
    <row r="724" spans="29:34" x14ac:dyDescent="0.25">
      <c r="AC724" s="1"/>
      <c r="AD724" s="15"/>
      <c r="AH724" s="1"/>
    </row>
    <row r="725" spans="29:34" x14ac:dyDescent="0.25">
      <c r="AC725" s="1"/>
      <c r="AD725" s="15"/>
      <c r="AH725" s="1"/>
    </row>
    <row r="726" spans="29:34" x14ac:dyDescent="0.25">
      <c r="AC726" s="1"/>
      <c r="AD726" s="15"/>
      <c r="AH726" s="1"/>
    </row>
    <row r="727" spans="29:34" x14ac:dyDescent="0.25">
      <c r="AC727" s="1"/>
      <c r="AD727" s="15"/>
      <c r="AH727" s="1"/>
    </row>
    <row r="728" spans="29:34" x14ac:dyDescent="0.25">
      <c r="AC728" s="1"/>
      <c r="AD728" s="15"/>
      <c r="AH728" s="1"/>
    </row>
    <row r="729" spans="29:34" x14ac:dyDescent="0.25">
      <c r="AC729" s="1"/>
      <c r="AD729" s="15"/>
      <c r="AH729" s="1"/>
    </row>
    <row r="730" spans="29:34" x14ac:dyDescent="0.25">
      <c r="AC730" s="1"/>
      <c r="AD730" s="15"/>
      <c r="AH730" s="1"/>
    </row>
    <row r="731" spans="29:34" x14ac:dyDescent="0.25">
      <c r="AC731" s="1"/>
      <c r="AD731" s="15"/>
      <c r="AH731" s="1"/>
    </row>
    <row r="732" spans="29:34" x14ac:dyDescent="0.25">
      <c r="AC732" s="1"/>
      <c r="AD732" s="15"/>
      <c r="AH732" s="1"/>
    </row>
    <row r="733" spans="29:34" x14ac:dyDescent="0.25">
      <c r="AC733" s="1"/>
      <c r="AD733" s="15"/>
      <c r="AH733" s="1"/>
    </row>
    <row r="734" spans="29:34" x14ac:dyDescent="0.25">
      <c r="AC734" s="1"/>
      <c r="AD734" s="15"/>
      <c r="AH734" s="1"/>
    </row>
    <row r="735" spans="29:34" x14ac:dyDescent="0.25">
      <c r="AC735" s="1"/>
      <c r="AD735" s="15"/>
      <c r="AH735" s="1"/>
    </row>
    <row r="736" spans="29:34" x14ac:dyDescent="0.25">
      <c r="AC736" s="1"/>
      <c r="AD736" s="15"/>
      <c r="AH736" s="1"/>
    </row>
    <row r="737" spans="29:34" x14ac:dyDescent="0.25">
      <c r="AC737" s="1"/>
      <c r="AD737" s="15"/>
      <c r="AH737" s="1"/>
    </row>
    <row r="738" spans="29:34" x14ac:dyDescent="0.25">
      <c r="AC738" s="1"/>
      <c r="AD738" s="15"/>
      <c r="AH738" s="1"/>
    </row>
    <row r="739" spans="29:34" x14ac:dyDescent="0.25">
      <c r="AC739" s="1"/>
      <c r="AD739" s="15"/>
      <c r="AH739" s="1"/>
    </row>
    <row r="740" spans="29:34" x14ac:dyDescent="0.25">
      <c r="AC740" s="1"/>
      <c r="AD740" s="15"/>
      <c r="AH740" s="1"/>
    </row>
    <row r="741" spans="29:34" x14ac:dyDescent="0.25">
      <c r="AC741" s="1"/>
      <c r="AD741" s="15"/>
      <c r="AH741" s="1"/>
    </row>
    <row r="742" spans="29:34" x14ac:dyDescent="0.25">
      <c r="AC742" s="1"/>
      <c r="AD742" s="15"/>
      <c r="AH742" s="1"/>
    </row>
    <row r="743" spans="29:34" x14ac:dyDescent="0.25">
      <c r="AC743" s="1"/>
      <c r="AD743" s="15"/>
      <c r="AH743" s="1"/>
    </row>
    <row r="744" spans="29:34" x14ac:dyDescent="0.25">
      <c r="AC744" s="1"/>
      <c r="AD744" s="15"/>
      <c r="AH744" s="1"/>
    </row>
    <row r="745" spans="29:34" x14ac:dyDescent="0.25">
      <c r="AC745" s="1"/>
      <c r="AD745" s="15"/>
      <c r="AH745" s="1"/>
    </row>
    <row r="746" spans="29:34" x14ac:dyDescent="0.25">
      <c r="AC746" s="1"/>
      <c r="AD746" s="15"/>
      <c r="AH746" s="1"/>
    </row>
    <row r="747" spans="29:34" x14ac:dyDescent="0.25">
      <c r="AC747" s="1"/>
      <c r="AD747" s="15"/>
      <c r="AH747" s="1"/>
    </row>
    <row r="748" spans="29:34" x14ac:dyDescent="0.25">
      <c r="AC748" s="1"/>
      <c r="AD748" s="15"/>
      <c r="AH748" s="1"/>
    </row>
    <row r="749" spans="29:34" x14ac:dyDescent="0.25">
      <c r="AC749" s="1"/>
      <c r="AD749" s="15"/>
      <c r="AH749" s="1"/>
    </row>
    <row r="750" spans="29:34" x14ac:dyDescent="0.25">
      <c r="AC750" s="1"/>
      <c r="AD750" s="15"/>
      <c r="AH750" s="1"/>
    </row>
    <row r="751" spans="29:34" x14ac:dyDescent="0.25">
      <c r="AC751" s="1"/>
      <c r="AD751" s="15"/>
      <c r="AH751" s="1"/>
    </row>
    <row r="752" spans="29:34" x14ac:dyDescent="0.25">
      <c r="AC752" s="1"/>
      <c r="AD752" s="15"/>
      <c r="AH752" s="1"/>
    </row>
    <row r="753" spans="29:34" x14ac:dyDescent="0.25">
      <c r="AC753" s="1"/>
      <c r="AD753" s="15"/>
      <c r="AH753" s="1"/>
    </row>
    <row r="754" spans="29:34" x14ac:dyDescent="0.25">
      <c r="AC754" s="1"/>
      <c r="AD754" s="15"/>
      <c r="AH754" s="1"/>
    </row>
    <row r="755" spans="29:34" x14ac:dyDescent="0.25">
      <c r="AC755" s="1"/>
      <c r="AD755" s="15"/>
      <c r="AH755" s="1"/>
    </row>
    <row r="756" spans="29:34" x14ac:dyDescent="0.25">
      <c r="AC756" s="1"/>
      <c r="AD756" s="15"/>
      <c r="AH756" s="1"/>
    </row>
    <row r="757" spans="29:34" x14ac:dyDescent="0.25">
      <c r="AC757" s="1"/>
      <c r="AD757" s="15"/>
      <c r="AH757" s="1"/>
    </row>
    <row r="758" spans="29:34" x14ac:dyDescent="0.25">
      <c r="AC758" s="1"/>
      <c r="AD758" s="15"/>
      <c r="AH758" s="1"/>
    </row>
    <row r="759" spans="29:34" x14ac:dyDescent="0.25">
      <c r="AC759" s="1"/>
      <c r="AD759" s="15"/>
      <c r="AH759" s="1"/>
    </row>
    <row r="760" spans="29:34" x14ac:dyDescent="0.25">
      <c r="AC760" s="1"/>
      <c r="AD760" s="15"/>
      <c r="AH760" s="1"/>
    </row>
    <row r="761" spans="29:34" x14ac:dyDescent="0.25">
      <c r="AC761" s="1"/>
      <c r="AD761" s="15"/>
      <c r="AH761" s="1"/>
    </row>
    <row r="762" spans="29:34" x14ac:dyDescent="0.25">
      <c r="AC762" s="1"/>
      <c r="AD762" s="15"/>
      <c r="AH762" s="1"/>
    </row>
    <row r="763" spans="29:34" x14ac:dyDescent="0.25">
      <c r="AC763" s="1"/>
      <c r="AD763" s="15"/>
      <c r="AH763" s="1"/>
    </row>
    <row r="764" spans="29:34" x14ac:dyDescent="0.25">
      <c r="AC764" s="1"/>
      <c r="AD764" s="15"/>
      <c r="AH764" s="1"/>
    </row>
    <row r="765" spans="29:34" x14ac:dyDescent="0.25">
      <c r="AC765" s="1"/>
      <c r="AD765" s="15"/>
      <c r="AH765" s="1"/>
    </row>
    <row r="766" spans="29:34" x14ac:dyDescent="0.25">
      <c r="AC766" s="1"/>
      <c r="AD766" s="15"/>
      <c r="AH766" s="1"/>
    </row>
    <row r="767" spans="29:34" x14ac:dyDescent="0.25">
      <c r="AC767" s="1"/>
      <c r="AD767" s="15"/>
      <c r="AH767" s="1"/>
    </row>
    <row r="768" spans="29:34" x14ac:dyDescent="0.25">
      <c r="AC768" s="1"/>
      <c r="AD768" s="15"/>
      <c r="AH768" s="1"/>
    </row>
    <row r="769" spans="29:34" x14ac:dyDescent="0.25">
      <c r="AC769" s="1"/>
      <c r="AD769" s="15"/>
      <c r="AH769" s="1"/>
    </row>
    <row r="770" spans="29:34" x14ac:dyDescent="0.25">
      <c r="AC770" s="1"/>
      <c r="AD770" s="15"/>
      <c r="AH770" s="1"/>
    </row>
    <row r="771" spans="29:34" x14ac:dyDescent="0.25">
      <c r="AC771" s="1"/>
      <c r="AD771" s="15"/>
      <c r="AH771" s="1"/>
    </row>
    <row r="772" spans="29:34" x14ac:dyDescent="0.25">
      <c r="AC772" s="1"/>
      <c r="AD772" s="15"/>
      <c r="AH772" s="1"/>
    </row>
    <row r="773" spans="29:34" x14ac:dyDescent="0.25">
      <c r="AC773" s="1"/>
      <c r="AD773" s="15"/>
      <c r="AH773" s="1"/>
    </row>
    <row r="774" spans="29:34" x14ac:dyDescent="0.25">
      <c r="AC774" s="1"/>
      <c r="AD774" s="15"/>
      <c r="AH774" s="1"/>
    </row>
    <row r="775" spans="29:34" x14ac:dyDescent="0.25">
      <c r="AC775" s="1"/>
      <c r="AD775" s="15"/>
      <c r="AH775" s="1"/>
    </row>
    <row r="776" spans="29:34" x14ac:dyDescent="0.25">
      <c r="AC776" s="1"/>
      <c r="AD776" s="15"/>
      <c r="AH776" s="1"/>
    </row>
    <row r="777" spans="29:34" x14ac:dyDescent="0.25">
      <c r="AC777" s="1"/>
      <c r="AD777" s="15"/>
      <c r="AH777" s="1"/>
    </row>
    <row r="778" spans="29:34" x14ac:dyDescent="0.25">
      <c r="AC778" s="1"/>
      <c r="AD778" s="15"/>
      <c r="AH778" s="1"/>
    </row>
    <row r="779" spans="29:34" x14ac:dyDescent="0.25">
      <c r="AC779" s="1"/>
      <c r="AD779" s="15"/>
      <c r="AH779" s="1"/>
    </row>
    <row r="780" spans="29:34" x14ac:dyDescent="0.25">
      <c r="AC780" s="1"/>
      <c r="AD780" s="15"/>
      <c r="AH780" s="1"/>
    </row>
    <row r="781" spans="29:34" x14ac:dyDescent="0.25">
      <c r="AC781" s="1"/>
      <c r="AD781" s="15"/>
      <c r="AH781" s="1"/>
    </row>
    <row r="782" spans="29:34" x14ac:dyDescent="0.25">
      <c r="AC782" s="1"/>
      <c r="AD782" s="15"/>
      <c r="AH782" s="1"/>
    </row>
    <row r="783" spans="29:34" x14ac:dyDescent="0.25">
      <c r="AC783" s="1"/>
      <c r="AD783" s="15"/>
      <c r="AH783" s="1"/>
    </row>
    <row r="784" spans="29:34" x14ac:dyDescent="0.25">
      <c r="AC784" s="1"/>
      <c r="AD784" s="15"/>
      <c r="AH784" s="1"/>
    </row>
    <row r="785" spans="29:34" x14ac:dyDescent="0.25">
      <c r="AC785" s="1"/>
      <c r="AD785" s="15"/>
      <c r="AH785" s="1"/>
    </row>
    <row r="786" spans="29:34" x14ac:dyDescent="0.25">
      <c r="AC786" s="1"/>
      <c r="AD786" s="15"/>
      <c r="AH786" s="1"/>
    </row>
    <row r="787" spans="29:34" x14ac:dyDescent="0.25">
      <c r="AC787" s="1"/>
      <c r="AD787" s="15"/>
      <c r="AH787" s="1"/>
    </row>
    <row r="788" spans="29:34" x14ac:dyDescent="0.25">
      <c r="AC788" s="1"/>
      <c r="AD788" s="15"/>
      <c r="AH788" s="1"/>
    </row>
    <row r="789" spans="29:34" x14ac:dyDescent="0.25">
      <c r="AC789" s="1"/>
      <c r="AD789" s="15"/>
      <c r="AH789" s="1"/>
    </row>
    <row r="790" spans="29:34" x14ac:dyDescent="0.25">
      <c r="AC790" s="1"/>
      <c r="AD790" s="15"/>
      <c r="AH790" s="1"/>
    </row>
    <row r="791" spans="29:34" x14ac:dyDescent="0.25">
      <c r="AC791" s="1"/>
      <c r="AD791" s="15"/>
      <c r="AH791" s="1"/>
    </row>
    <row r="792" spans="29:34" x14ac:dyDescent="0.25">
      <c r="AC792" s="1"/>
      <c r="AD792" s="15"/>
      <c r="AH792" s="1"/>
    </row>
    <row r="793" spans="29:34" x14ac:dyDescent="0.25">
      <c r="AC793" s="1"/>
      <c r="AD793" s="15"/>
      <c r="AH793" s="1"/>
    </row>
    <row r="794" spans="29:34" x14ac:dyDescent="0.25">
      <c r="AC794" s="1"/>
      <c r="AD794" s="15"/>
      <c r="AH794" s="1"/>
    </row>
    <row r="795" spans="29:34" x14ac:dyDescent="0.25">
      <c r="AC795" s="1"/>
      <c r="AD795" s="15"/>
      <c r="AH795" s="1"/>
    </row>
    <row r="796" spans="29:34" x14ac:dyDescent="0.25">
      <c r="AC796" s="1"/>
      <c r="AD796" s="15"/>
      <c r="AH796" s="1"/>
    </row>
    <row r="797" spans="29:34" x14ac:dyDescent="0.25">
      <c r="AC797" s="1"/>
      <c r="AD797" s="15"/>
      <c r="AH797" s="1"/>
    </row>
    <row r="798" spans="29:34" x14ac:dyDescent="0.25">
      <c r="AC798" s="1"/>
      <c r="AD798" s="15"/>
      <c r="AH798" s="1"/>
    </row>
    <row r="799" spans="29:34" x14ac:dyDescent="0.25">
      <c r="AC799" s="1"/>
      <c r="AD799" s="15"/>
      <c r="AH799" s="1"/>
    </row>
    <row r="800" spans="29:34" x14ac:dyDescent="0.25">
      <c r="AC800" s="1"/>
      <c r="AD800" s="15"/>
      <c r="AH800" s="1"/>
    </row>
    <row r="801" spans="29:34" x14ac:dyDescent="0.25">
      <c r="AC801" s="1"/>
      <c r="AD801" s="15"/>
      <c r="AH801" s="1"/>
    </row>
    <row r="802" spans="29:34" x14ac:dyDescent="0.25">
      <c r="AC802" s="1"/>
      <c r="AD802" s="15"/>
      <c r="AH802" s="1"/>
    </row>
    <row r="803" spans="29:34" x14ac:dyDescent="0.25">
      <c r="AC803" s="1"/>
      <c r="AD803" s="15"/>
      <c r="AH803" s="1"/>
    </row>
    <row r="804" spans="29:34" x14ac:dyDescent="0.25">
      <c r="AC804" s="1"/>
      <c r="AD804" s="15"/>
      <c r="AH804" s="1"/>
    </row>
    <row r="805" spans="29:34" x14ac:dyDescent="0.25">
      <c r="AC805" s="1"/>
      <c r="AD805" s="15"/>
      <c r="AH805" s="1"/>
    </row>
    <row r="806" spans="29:34" x14ac:dyDescent="0.25">
      <c r="AC806" s="1"/>
      <c r="AD806" s="15"/>
      <c r="AH806" s="1"/>
    </row>
    <row r="807" spans="29:34" x14ac:dyDescent="0.25">
      <c r="AC807" s="1"/>
      <c r="AD807" s="15"/>
      <c r="AH807" s="1"/>
    </row>
    <row r="808" spans="29:34" x14ac:dyDescent="0.25">
      <c r="AC808" s="1"/>
      <c r="AD808" s="15"/>
      <c r="AH808" s="1"/>
    </row>
    <row r="809" spans="29:34" x14ac:dyDescent="0.25">
      <c r="AC809" s="1"/>
      <c r="AD809" s="15"/>
      <c r="AH809" s="1"/>
    </row>
    <row r="810" spans="29:34" x14ac:dyDescent="0.25">
      <c r="AC810" s="1"/>
      <c r="AD810" s="15"/>
      <c r="AH810" s="1"/>
    </row>
    <row r="811" spans="29:34" x14ac:dyDescent="0.25">
      <c r="AC811" s="1"/>
      <c r="AD811" s="15"/>
      <c r="AH811" s="1"/>
    </row>
    <row r="812" spans="29:34" x14ac:dyDescent="0.25">
      <c r="AC812" s="1"/>
      <c r="AD812" s="15"/>
      <c r="AH812" s="1"/>
    </row>
    <row r="813" spans="29:34" x14ac:dyDescent="0.25">
      <c r="AC813" s="1"/>
      <c r="AD813" s="15"/>
      <c r="AH813" s="1"/>
    </row>
    <row r="814" spans="29:34" x14ac:dyDescent="0.25">
      <c r="AC814" s="1"/>
      <c r="AD814" s="15"/>
      <c r="AH814" s="1"/>
    </row>
    <row r="815" spans="29:34" x14ac:dyDescent="0.25">
      <c r="AC815" s="1"/>
      <c r="AD815" s="15"/>
      <c r="AH815" s="1"/>
    </row>
    <row r="816" spans="29:34" x14ac:dyDescent="0.25">
      <c r="AC816" s="1"/>
      <c r="AD816" s="15"/>
      <c r="AH816" s="1"/>
    </row>
    <row r="817" spans="29:34" x14ac:dyDescent="0.25">
      <c r="AC817" s="1"/>
      <c r="AD817" s="15"/>
      <c r="AH817" s="1"/>
    </row>
    <row r="818" spans="29:34" x14ac:dyDescent="0.25">
      <c r="AC818" s="1"/>
      <c r="AD818" s="15"/>
      <c r="AH818" s="1"/>
    </row>
    <row r="819" spans="29:34" x14ac:dyDescent="0.25">
      <c r="AC819" s="1"/>
      <c r="AD819" s="15"/>
      <c r="AH819" s="1"/>
    </row>
    <row r="820" spans="29:34" x14ac:dyDescent="0.25">
      <c r="AC820" s="1"/>
      <c r="AD820" s="15"/>
      <c r="AH820" s="1"/>
    </row>
    <row r="821" spans="29:34" x14ac:dyDescent="0.25">
      <c r="AC821" s="1"/>
      <c r="AD821" s="15"/>
      <c r="AH821" s="1"/>
    </row>
    <row r="822" spans="29:34" x14ac:dyDescent="0.25">
      <c r="AC822" s="1"/>
      <c r="AD822" s="15"/>
      <c r="AH822" s="1"/>
    </row>
    <row r="823" spans="29:34" x14ac:dyDescent="0.25">
      <c r="AC823" s="1"/>
      <c r="AD823" s="15"/>
      <c r="AH823" s="1"/>
    </row>
    <row r="824" spans="29:34" x14ac:dyDescent="0.25">
      <c r="AC824" s="1"/>
      <c r="AD824" s="15"/>
      <c r="AH824" s="1"/>
    </row>
    <row r="825" spans="29:34" x14ac:dyDescent="0.25">
      <c r="AC825" s="1"/>
      <c r="AD825" s="15"/>
      <c r="AH825" s="1"/>
    </row>
    <row r="826" spans="29:34" x14ac:dyDescent="0.25">
      <c r="AC826" s="1"/>
      <c r="AD826" s="15"/>
      <c r="AH826" s="1"/>
    </row>
    <row r="827" spans="29:34" x14ac:dyDescent="0.25">
      <c r="AC827" s="1"/>
      <c r="AD827" s="15"/>
      <c r="AH827" s="1"/>
    </row>
    <row r="828" spans="29:34" x14ac:dyDescent="0.25">
      <c r="AC828" s="1"/>
      <c r="AD828" s="15"/>
      <c r="AH828" s="1"/>
    </row>
    <row r="829" spans="29:34" x14ac:dyDescent="0.25">
      <c r="AC829" s="1"/>
      <c r="AD829" s="15"/>
      <c r="AH829" s="1"/>
    </row>
    <row r="830" spans="29:34" x14ac:dyDescent="0.25">
      <c r="AC830" s="1"/>
      <c r="AD830" s="15"/>
      <c r="AH830" s="1"/>
    </row>
    <row r="831" spans="29:34" x14ac:dyDescent="0.25">
      <c r="AC831" s="1"/>
      <c r="AD831" s="15"/>
      <c r="AH831" s="1"/>
    </row>
    <row r="832" spans="29:34" x14ac:dyDescent="0.25">
      <c r="AC832" s="1"/>
      <c r="AD832" s="15"/>
      <c r="AH832" s="1"/>
    </row>
    <row r="833" spans="29:34" x14ac:dyDescent="0.25">
      <c r="AC833" s="1"/>
      <c r="AD833" s="15"/>
      <c r="AH833" s="1"/>
    </row>
    <row r="834" spans="29:34" x14ac:dyDescent="0.25">
      <c r="AC834" s="1"/>
      <c r="AD834" s="15"/>
      <c r="AH834" s="1"/>
    </row>
    <row r="835" spans="29:34" x14ac:dyDescent="0.25">
      <c r="AC835" s="1"/>
      <c r="AD835" s="15"/>
      <c r="AH835" s="1"/>
    </row>
    <row r="836" spans="29:34" x14ac:dyDescent="0.25">
      <c r="AC836" s="1"/>
      <c r="AD836" s="15"/>
      <c r="AH836" s="1"/>
    </row>
    <row r="837" spans="29:34" x14ac:dyDescent="0.25">
      <c r="AC837" s="1"/>
      <c r="AD837" s="15"/>
      <c r="AH837" s="1"/>
    </row>
    <row r="838" spans="29:34" x14ac:dyDescent="0.25">
      <c r="AC838" s="1"/>
      <c r="AD838" s="15"/>
      <c r="AH838" s="1"/>
    </row>
    <row r="839" spans="29:34" x14ac:dyDescent="0.25">
      <c r="AC839" s="1"/>
      <c r="AD839" s="15"/>
      <c r="AH839" s="1"/>
    </row>
    <row r="840" spans="29:34" x14ac:dyDescent="0.25">
      <c r="AC840" s="1"/>
      <c r="AD840" s="15"/>
      <c r="AH840" s="1"/>
    </row>
    <row r="841" spans="29:34" x14ac:dyDescent="0.25">
      <c r="AC841" s="1"/>
      <c r="AD841" s="15"/>
      <c r="AH841" s="1"/>
    </row>
    <row r="842" spans="29:34" x14ac:dyDescent="0.25">
      <c r="AC842" s="1"/>
      <c r="AD842" s="15"/>
      <c r="AH842" s="1"/>
    </row>
    <row r="843" spans="29:34" x14ac:dyDescent="0.25">
      <c r="AC843" s="1"/>
      <c r="AD843" s="15"/>
      <c r="AH843" s="1"/>
    </row>
    <row r="844" spans="29:34" x14ac:dyDescent="0.25">
      <c r="AC844" s="1"/>
      <c r="AD844" s="15"/>
      <c r="AH844" s="1"/>
    </row>
    <row r="845" spans="29:34" x14ac:dyDescent="0.25">
      <c r="AC845" s="1"/>
      <c r="AD845" s="15"/>
      <c r="AH845" s="1"/>
    </row>
    <row r="846" spans="29:34" x14ac:dyDescent="0.25">
      <c r="AC846" s="1"/>
      <c r="AD846" s="15"/>
      <c r="AH846" s="1"/>
    </row>
    <row r="847" spans="29:34" x14ac:dyDescent="0.25">
      <c r="AC847" s="1"/>
      <c r="AD847" s="15"/>
      <c r="AH847" s="1"/>
    </row>
    <row r="848" spans="29:34" x14ac:dyDescent="0.25">
      <c r="AC848" s="1"/>
      <c r="AD848" s="15"/>
      <c r="AH848" s="1"/>
    </row>
    <row r="849" spans="29:34" x14ac:dyDescent="0.25">
      <c r="AC849" s="1"/>
      <c r="AD849" s="15"/>
      <c r="AH849" s="1"/>
    </row>
    <row r="850" spans="29:34" x14ac:dyDescent="0.25">
      <c r="AC850" s="1"/>
      <c r="AD850" s="15"/>
      <c r="AH850" s="1"/>
    </row>
    <row r="851" spans="29:34" x14ac:dyDescent="0.25">
      <c r="AC851" s="1"/>
      <c r="AD851" s="15"/>
      <c r="AH851" s="1"/>
    </row>
    <row r="852" spans="29:34" x14ac:dyDescent="0.25">
      <c r="AC852" s="1"/>
      <c r="AD852" s="15"/>
      <c r="AH852" s="1"/>
    </row>
    <row r="853" spans="29:34" x14ac:dyDescent="0.25">
      <c r="AC853" s="1"/>
      <c r="AD853" s="15"/>
      <c r="AH853" s="1"/>
    </row>
    <row r="854" spans="29:34" x14ac:dyDescent="0.25">
      <c r="AC854" s="1"/>
      <c r="AD854" s="15"/>
      <c r="AH854" s="1"/>
    </row>
    <row r="855" spans="29:34" x14ac:dyDescent="0.25">
      <c r="AC855" s="1"/>
      <c r="AD855" s="15"/>
      <c r="AH855" s="1"/>
    </row>
    <row r="856" spans="29:34" x14ac:dyDescent="0.25">
      <c r="AC856" s="1"/>
      <c r="AD856" s="15"/>
      <c r="AH856" s="1"/>
    </row>
    <row r="857" spans="29:34" x14ac:dyDescent="0.25">
      <c r="AC857" s="1"/>
      <c r="AD857" s="15"/>
      <c r="AH857" s="1"/>
    </row>
    <row r="858" spans="29:34" x14ac:dyDescent="0.25">
      <c r="AC858" s="1"/>
      <c r="AD858" s="15"/>
      <c r="AH858" s="1"/>
    </row>
    <row r="859" spans="29:34" x14ac:dyDescent="0.25">
      <c r="AC859" s="1"/>
      <c r="AD859" s="15"/>
      <c r="AH859" s="1"/>
    </row>
    <row r="860" spans="29:34" x14ac:dyDescent="0.25">
      <c r="AC860" s="1"/>
      <c r="AD860" s="15"/>
      <c r="AH860" s="1"/>
    </row>
    <row r="861" spans="29:34" x14ac:dyDescent="0.25">
      <c r="AC861" s="1"/>
      <c r="AD861" s="15"/>
      <c r="AH861" s="1"/>
    </row>
    <row r="862" spans="29:34" x14ac:dyDescent="0.25">
      <c r="AC862" s="1"/>
      <c r="AD862" s="15"/>
      <c r="AH862" s="1"/>
    </row>
    <row r="863" spans="29:34" x14ac:dyDescent="0.25">
      <c r="AC863" s="1"/>
      <c r="AD863" s="15"/>
      <c r="AH863" s="1"/>
    </row>
    <row r="864" spans="29:34" x14ac:dyDescent="0.25">
      <c r="AC864" s="1"/>
      <c r="AD864" s="15"/>
      <c r="AH864" s="1"/>
    </row>
    <row r="865" spans="29:34" x14ac:dyDescent="0.25">
      <c r="AC865" s="1"/>
      <c r="AD865" s="15"/>
      <c r="AH865" s="1"/>
    </row>
    <row r="866" spans="29:34" x14ac:dyDescent="0.25">
      <c r="AC866" s="1"/>
      <c r="AD866" s="15"/>
      <c r="AH866" s="1"/>
    </row>
    <row r="867" spans="29:34" x14ac:dyDescent="0.25">
      <c r="AC867" s="1"/>
      <c r="AD867" s="15"/>
      <c r="AH867" s="1"/>
    </row>
    <row r="868" spans="29:34" x14ac:dyDescent="0.25">
      <c r="AC868" s="1"/>
      <c r="AD868" s="15"/>
      <c r="AH868" s="1"/>
    </row>
    <row r="869" spans="29:34" x14ac:dyDescent="0.25">
      <c r="AC869" s="1"/>
      <c r="AD869" s="15"/>
      <c r="AH869" s="1"/>
    </row>
    <row r="870" spans="29:34" x14ac:dyDescent="0.25">
      <c r="AC870" s="1"/>
      <c r="AD870" s="15"/>
      <c r="AH870" s="1"/>
    </row>
    <row r="871" spans="29:34" x14ac:dyDescent="0.25">
      <c r="AC871" s="1"/>
      <c r="AD871" s="15"/>
      <c r="AH871" s="1"/>
    </row>
    <row r="872" spans="29:34" x14ac:dyDescent="0.25">
      <c r="AC872" s="1"/>
      <c r="AD872" s="15"/>
      <c r="AH872" s="1"/>
    </row>
    <row r="873" spans="29:34" x14ac:dyDescent="0.25">
      <c r="AC873" s="1"/>
      <c r="AD873" s="15"/>
      <c r="AH873" s="1"/>
    </row>
    <row r="874" spans="29:34" x14ac:dyDescent="0.25">
      <c r="AC874" s="1"/>
      <c r="AD874" s="15"/>
      <c r="AH874" s="1"/>
    </row>
    <row r="875" spans="29:34" x14ac:dyDescent="0.25">
      <c r="AC875" s="1"/>
      <c r="AD875" s="15"/>
      <c r="AH875" s="1"/>
    </row>
    <row r="876" spans="29:34" x14ac:dyDescent="0.25">
      <c r="AC876" s="1"/>
      <c r="AD876" s="15"/>
      <c r="AH876" s="1"/>
    </row>
    <row r="877" spans="29:34" x14ac:dyDescent="0.25">
      <c r="AC877" s="1"/>
      <c r="AD877" s="15"/>
      <c r="AH877" s="1"/>
    </row>
    <row r="878" spans="29:34" x14ac:dyDescent="0.25">
      <c r="AC878" s="1"/>
      <c r="AD878" s="15"/>
      <c r="AH878" s="1"/>
    </row>
    <row r="879" spans="29:34" x14ac:dyDescent="0.25">
      <c r="AC879" s="1"/>
      <c r="AD879" s="15"/>
      <c r="AH879" s="1"/>
    </row>
    <row r="880" spans="29:34" x14ac:dyDescent="0.25">
      <c r="AC880" s="1"/>
      <c r="AD880" s="15"/>
      <c r="AH880" s="1"/>
    </row>
    <row r="881" spans="29:34" x14ac:dyDescent="0.25">
      <c r="AC881" s="1"/>
      <c r="AD881" s="15"/>
      <c r="AH881" s="1"/>
    </row>
    <row r="882" spans="29:34" x14ac:dyDescent="0.25">
      <c r="AC882" s="1"/>
      <c r="AD882" s="15"/>
      <c r="AH882" s="1"/>
    </row>
    <row r="883" spans="29:34" x14ac:dyDescent="0.25">
      <c r="AC883" s="1"/>
      <c r="AD883" s="15"/>
      <c r="AH883" s="1"/>
    </row>
    <row r="884" spans="29:34" x14ac:dyDescent="0.25">
      <c r="AC884" s="1"/>
      <c r="AD884" s="15"/>
      <c r="AH884" s="1"/>
    </row>
    <row r="885" spans="29:34" x14ac:dyDescent="0.25">
      <c r="AC885" s="1"/>
      <c r="AD885" s="15"/>
      <c r="AH885" s="1"/>
    </row>
    <row r="886" spans="29:34" x14ac:dyDescent="0.25">
      <c r="AC886" s="1"/>
      <c r="AD886" s="15"/>
      <c r="AH886" s="1"/>
    </row>
    <row r="887" spans="29:34" x14ac:dyDescent="0.25">
      <c r="AC887" s="1"/>
      <c r="AD887" s="15"/>
      <c r="AH887" s="1"/>
    </row>
    <row r="888" spans="29:34" x14ac:dyDescent="0.25">
      <c r="AC888" s="1"/>
      <c r="AD888" s="15"/>
      <c r="AH888" s="1"/>
    </row>
    <row r="889" spans="29:34" x14ac:dyDescent="0.25">
      <c r="AC889" s="1"/>
      <c r="AD889" s="15"/>
      <c r="AH889" s="1"/>
    </row>
    <row r="890" spans="29:34" x14ac:dyDescent="0.25">
      <c r="AC890" s="1"/>
      <c r="AD890" s="15"/>
      <c r="AH890" s="1"/>
    </row>
    <row r="891" spans="29:34" x14ac:dyDescent="0.25">
      <c r="AC891" s="1"/>
      <c r="AD891" s="15"/>
      <c r="AH891" s="1"/>
    </row>
    <row r="892" spans="29:34" x14ac:dyDescent="0.25">
      <c r="AC892" s="1"/>
      <c r="AD892" s="15"/>
      <c r="AH892" s="1"/>
    </row>
    <row r="893" spans="29:34" x14ac:dyDescent="0.25">
      <c r="AC893" s="1"/>
      <c r="AD893" s="15"/>
      <c r="AH893" s="1"/>
    </row>
    <row r="894" spans="29:34" x14ac:dyDescent="0.25">
      <c r="AC894" s="1"/>
      <c r="AD894" s="15"/>
      <c r="AH894" s="1"/>
    </row>
    <row r="895" spans="29:34" x14ac:dyDescent="0.25">
      <c r="AC895" s="1"/>
      <c r="AD895" s="15"/>
      <c r="AH895" s="1"/>
    </row>
    <row r="896" spans="29:34" x14ac:dyDescent="0.25">
      <c r="AC896" s="1"/>
      <c r="AD896" s="15"/>
      <c r="AH896" s="1"/>
    </row>
    <row r="897" spans="29:34" x14ac:dyDescent="0.25">
      <c r="AC897" s="1"/>
      <c r="AD897" s="15"/>
      <c r="AH897" s="1"/>
    </row>
    <row r="898" spans="29:34" x14ac:dyDescent="0.25">
      <c r="AC898" s="1"/>
      <c r="AD898" s="15"/>
      <c r="AH898" s="1"/>
    </row>
    <row r="899" spans="29:34" x14ac:dyDescent="0.25">
      <c r="AC899" s="1"/>
      <c r="AD899" s="15"/>
      <c r="AH899" s="1"/>
    </row>
    <row r="900" spans="29:34" x14ac:dyDescent="0.25">
      <c r="AC900" s="1"/>
      <c r="AD900" s="15"/>
      <c r="AH900" s="1"/>
    </row>
    <row r="901" spans="29:34" x14ac:dyDescent="0.25">
      <c r="AC901" s="1"/>
      <c r="AD901" s="15"/>
      <c r="AH901" s="1"/>
    </row>
    <row r="902" spans="29:34" x14ac:dyDescent="0.25">
      <c r="AC902" s="1"/>
      <c r="AD902" s="15"/>
      <c r="AH902" s="1"/>
    </row>
    <row r="903" spans="29:34" x14ac:dyDescent="0.25">
      <c r="AC903" s="1"/>
      <c r="AD903" s="15"/>
      <c r="AH903" s="1"/>
    </row>
    <row r="904" spans="29:34" x14ac:dyDescent="0.25">
      <c r="AC904" s="1"/>
      <c r="AD904" s="15"/>
      <c r="AH904" s="1"/>
    </row>
    <row r="905" spans="29:34" x14ac:dyDescent="0.25">
      <c r="AC905" s="1"/>
      <c r="AD905" s="15"/>
      <c r="AH905" s="1"/>
    </row>
    <row r="906" spans="29:34" x14ac:dyDescent="0.25">
      <c r="AC906" s="1"/>
      <c r="AD906" s="15"/>
      <c r="AH906" s="1"/>
    </row>
    <row r="907" spans="29:34" x14ac:dyDescent="0.25">
      <c r="AC907" s="1"/>
      <c r="AD907" s="15"/>
      <c r="AH907" s="1"/>
    </row>
    <row r="908" spans="29:34" x14ac:dyDescent="0.25">
      <c r="AC908" s="1"/>
      <c r="AD908" s="15"/>
      <c r="AH908" s="1"/>
    </row>
    <row r="909" spans="29:34" x14ac:dyDescent="0.25">
      <c r="AC909" s="1"/>
      <c r="AD909" s="15"/>
      <c r="AH909" s="1"/>
    </row>
    <row r="910" spans="29:34" x14ac:dyDescent="0.25">
      <c r="AC910" s="1"/>
      <c r="AD910" s="15"/>
      <c r="AH910" s="1"/>
    </row>
    <row r="911" spans="29:34" x14ac:dyDescent="0.25">
      <c r="AC911" s="1"/>
      <c r="AD911" s="15"/>
      <c r="AH911" s="1"/>
    </row>
    <row r="912" spans="29:34" x14ac:dyDescent="0.25">
      <c r="AC912" s="1"/>
      <c r="AD912" s="15"/>
      <c r="AH912" s="1"/>
    </row>
    <row r="913" spans="29:34" x14ac:dyDescent="0.25">
      <c r="AC913" s="1"/>
      <c r="AD913" s="15"/>
      <c r="AH913" s="1"/>
    </row>
    <row r="914" spans="29:34" x14ac:dyDescent="0.25">
      <c r="AC914" s="1"/>
      <c r="AD914" s="15"/>
      <c r="AH914" s="1"/>
    </row>
    <row r="915" spans="29:34" x14ac:dyDescent="0.25">
      <c r="AC915" s="1"/>
      <c r="AD915" s="15"/>
      <c r="AH915" s="1"/>
    </row>
    <row r="916" spans="29:34" x14ac:dyDescent="0.25">
      <c r="AC916" s="1"/>
      <c r="AD916" s="15"/>
      <c r="AH916" s="1"/>
    </row>
    <row r="917" spans="29:34" x14ac:dyDescent="0.25">
      <c r="AC917" s="1"/>
      <c r="AD917" s="15"/>
      <c r="AH917" s="1"/>
    </row>
    <row r="918" spans="29:34" x14ac:dyDescent="0.25">
      <c r="AC918" s="1"/>
      <c r="AD918" s="15"/>
      <c r="AH918" s="1"/>
    </row>
    <row r="919" spans="29:34" x14ac:dyDescent="0.25">
      <c r="AC919" s="1"/>
      <c r="AD919" s="15"/>
      <c r="AH919" s="1"/>
    </row>
    <row r="920" spans="29:34" x14ac:dyDescent="0.25">
      <c r="AC920" s="1"/>
      <c r="AD920" s="15"/>
      <c r="AH920" s="1"/>
    </row>
    <row r="921" spans="29:34" x14ac:dyDescent="0.25">
      <c r="AC921" s="1"/>
      <c r="AD921" s="15"/>
      <c r="AH921" s="1"/>
    </row>
    <row r="922" spans="29:34" x14ac:dyDescent="0.25">
      <c r="AC922" s="1"/>
      <c r="AD922" s="15"/>
      <c r="AH922" s="1"/>
    </row>
    <row r="923" spans="29:34" x14ac:dyDescent="0.25">
      <c r="AC923" s="1"/>
      <c r="AD923" s="15"/>
      <c r="AH923" s="1"/>
    </row>
    <row r="924" spans="29:34" x14ac:dyDescent="0.25">
      <c r="AC924" s="1"/>
      <c r="AD924" s="15"/>
      <c r="AH924" s="1"/>
    </row>
    <row r="925" spans="29:34" x14ac:dyDescent="0.25">
      <c r="AC925" s="1"/>
      <c r="AD925" s="15"/>
      <c r="AH925" s="1"/>
    </row>
    <row r="926" spans="29:34" x14ac:dyDescent="0.25">
      <c r="AC926" s="1"/>
      <c r="AD926" s="15"/>
      <c r="AH926" s="1"/>
    </row>
    <row r="927" spans="29:34" x14ac:dyDescent="0.25">
      <c r="AC927" s="1"/>
      <c r="AD927" s="15"/>
      <c r="AH927" s="1"/>
    </row>
    <row r="928" spans="29:34" x14ac:dyDescent="0.25">
      <c r="AC928" s="1"/>
      <c r="AD928" s="15"/>
      <c r="AH928" s="1"/>
    </row>
    <row r="929" spans="29:34" x14ac:dyDescent="0.25">
      <c r="AC929" s="1"/>
      <c r="AD929" s="15"/>
      <c r="AH929" s="1"/>
    </row>
    <row r="930" spans="29:34" x14ac:dyDescent="0.25">
      <c r="AC930" s="1"/>
      <c r="AD930" s="15"/>
      <c r="AH930" s="1"/>
    </row>
    <row r="931" spans="29:34" x14ac:dyDescent="0.25">
      <c r="AC931" s="1"/>
      <c r="AD931" s="15"/>
      <c r="AH931" s="1"/>
    </row>
    <row r="932" spans="29:34" x14ac:dyDescent="0.25">
      <c r="AC932" s="1"/>
      <c r="AD932" s="15"/>
      <c r="AH932" s="1"/>
    </row>
    <row r="933" spans="29:34" x14ac:dyDescent="0.25">
      <c r="AC933" s="1"/>
      <c r="AD933" s="15"/>
      <c r="AH933" s="1"/>
    </row>
    <row r="934" spans="29:34" x14ac:dyDescent="0.25">
      <c r="AC934" s="1"/>
      <c r="AD934" s="15"/>
      <c r="AH934" s="1"/>
    </row>
    <row r="935" spans="29:34" x14ac:dyDescent="0.25">
      <c r="AC935" s="1"/>
      <c r="AD935" s="15"/>
      <c r="AH935" s="1"/>
    </row>
    <row r="936" spans="29:34" x14ac:dyDescent="0.25">
      <c r="AC936" s="1"/>
      <c r="AD936" s="15"/>
      <c r="AH936" s="1"/>
    </row>
    <row r="937" spans="29:34" x14ac:dyDescent="0.25">
      <c r="AC937" s="1"/>
      <c r="AD937" s="15"/>
      <c r="AH937" s="1"/>
    </row>
    <row r="938" spans="29:34" x14ac:dyDescent="0.25">
      <c r="AC938" s="1"/>
      <c r="AD938" s="15"/>
      <c r="AH938" s="1"/>
    </row>
    <row r="939" spans="29:34" x14ac:dyDescent="0.25">
      <c r="AC939" s="1"/>
      <c r="AD939" s="15"/>
      <c r="AH939" s="1"/>
    </row>
    <row r="940" spans="29:34" x14ac:dyDescent="0.25">
      <c r="AC940" s="1"/>
      <c r="AD940" s="15"/>
      <c r="AH940" s="1"/>
    </row>
    <row r="941" spans="29:34" x14ac:dyDescent="0.25">
      <c r="AC941" s="1"/>
      <c r="AD941" s="15"/>
      <c r="AH941" s="1"/>
    </row>
    <row r="942" spans="29:34" x14ac:dyDescent="0.25">
      <c r="AC942" s="1"/>
      <c r="AD942" s="15"/>
      <c r="AH942" s="1"/>
    </row>
    <row r="943" spans="29:34" x14ac:dyDescent="0.25">
      <c r="AC943" s="1"/>
      <c r="AD943" s="15"/>
      <c r="AH943" s="1"/>
    </row>
    <row r="944" spans="29:34" x14ac:dyDescent="0.25">
      <c r="AC944" s="1"/>
      <c r="AD944" s="15"/>
      <c r="AH944" s="1"/>
    </row>
    <row r="945" spans="29:34" x14ac:dyDescent="0.25">
      <c r="AC945" s="1"/>
      <c r="AD945" s="15"/>
      <c r="AH945" s="1"/>
    </row>
    <row r="946" spans="29:34" x14ac:dyDescent="0.25">
      <c r="AC946" s="1"/>
      <c r="AD946" s="15"/>
      <c r="AH946" s="1"/>
    </row>
    <row r="947" spans="29:34" x14ac:dyDescent="0.25">
      <c r="AC947" s="1"/>
      <c r="AD947" s="15"/>
      <c r="AH947" s="1"/>
    </row>
    <row r="948" spans="29:34" x14ac:dyDescent="0.25">
      <c r="AC948" s="1"/>
      <c r="AD948" s="15"/>
      <c r="AH948" s="1"/>
    </row>
    <row r="949" spans="29:34" x14ac:dyDescent="0.25">
      <c r="AC949" s="1"/>
      <c r="AD949" s="15"/>
      <c r="AH949" s="1"/>
    </row>
    <row r="950" spans="29:34" x14ac:dyDescent="0.25">
      <c r="AC950" s="1"/>
      <c r="AD950" s="15"/>
      <c r="AH950" s="1"/>
    </row>
    <row r="951" spans="29:34" x14ac:dyDescent="0.25">
      <c r="AC951" s="1"/>
      <c r="AD951" s="15"/>
      <c r="AH951" s="1"/>
    </row>
    <row r="952" spans="29:34" x14ac:dyDescent="0.25">
      <c r="AC952" s="1"/>
      <c r="AD952" s="15"/>
      <c r="AH952" s="1"/>
    </row>
    <row r="953" spans="29:34" x14ac:dyDescent="0.25">
      <c r="AC953" s="1"/>
      <c r="AD953" s="15"/>
      <c r="AH953" s="1"/>
    </row>
    <row r="954" spans="29:34" x14ac:dyDescent="0.25">
      <c r="AC954" s="1"/>
      <c r="AD954" s="15"/>
      <c r="AH954" s="1"/>
    </row>
    <row r="955" spans="29:34" x14ac:dyDescent="0.25">
      <c r="AC955" s="1"/>
      <c r="AD955" s="15"/>
      <c r="AH955" s="1"/>
    </row>
    <row r="956" spans="29:34" x14ac:dyDescent="0.25">
      <c r="AC956" s="1"/>
      <c r="AD956" s="15"/>
      <c r="AH956" s="1"/>
    </row>
    <row r="957" spans="29:34" x14ac:dyDescent="0.25">
      <c r="AC957" s="1"/>
      <c r="AD957" s="15"/>
      <c r="AH957" s="1"/>
    </row>
    <row r="958" spans="29:34" x14ac:dyDescent="0.25">
      <c r="AC958" s="1"/>
      <c r="AD958" s="15"/>
      <c r="AH958" s="1"/>
    </row>
    <row r="959" spans="29:34" x14ac:dyDescent="0.25">
      <c r="AC959" s="1"/>
      <c r="AD959" s="15"/>
      <c r="AH959" s="1"/>
    </row>
    <row r="960" spans="29:34" x14ac:dyDescent="0.25">
      <c r="AC960" s="1"/>
      <c r="AD960" s="15"/>
      <c r="AH960" s="1"/>
    </row>
    <row r="961" spans="29:34" x14ac:dyDescent="0.25">
      <c r="AC961" s="1"/>
      <c r="AD961" s="15"/>
      <c r="AH961" s="1"/>
    </row>
    <row r="962" spans="29:34" x14ac:dyDescent="0.25">
      <c r="AC962" s="1"/>
      <c r="AD962" s="15"/>
      <c r="AH962" s="1"/>
    </row>
    <row r="963" spans="29:34" x14ac:dyDescent="0.25">
      <c r="AC963" s="1"/>
      <c r="AD963" s="15"/>
      <c r="AH963" s="1"/>
    </row>
    <row r="964" spans="29:34" x14ac:dyDescent="0.25">
      <c r="AC964" s="1"/>
      <c r="AD964" s="15"/>
      <c r="AH964" s="1"/>
    </row>
    <row r="965" spans="29:34" x14ac:dyDescent="0.25">
      <c r="AC965" s="1"/>
      <c r="AD965" s="15"/>
      <c r="AH965" s="1"/>
    </row>
    <row r="966" spans="29:34" x14ac:dyDescent="0.25">
      <c r="AC966" s="1"/>
      <c r="AD966" s="15"/>
      <c r="AH966" s="1"/>
    </row>
    <row r="967" spans="29:34" x14ac:dyDescent="0.25">
      <c r="AC967" s="1"/>
      <c r="AD967" s="15"/>
      <c r="AH967" s="1"/>
    </row>
    <row r="968" spans="29:34" x14ac:dyDescent="0.25">
      <c r="AC968" s="1"/>
      <c r="AD968" s="15"/>
      <c r="AH968" s="1"/>
    </row>
    <row r="969" spans="29:34" x14ac:dyDescent="0.25">
      <c r="AC969" s="1"/>
      <c r="AD969" s="15"/>
      <c r="AH969" s="1"/>
    </row>
    <row r="970" spans="29:34" x14ac:dyDescent="0.25">
      <c r="AC970" s="1"/>
      <c r="AD970" s="15"/>
      <c r="AH970" s="1"/>
    </row>
    <row r="971" spans="29:34" x14ac:dyDescent="0.25">
      <c r="AC971" s="1"/>
      <c r="AD971" s="15"/>
      <c r="AH971" s="1"/>
    </row>
    <row r="972" spans="29:34" x14ac:dyDescent="0.25">
      <c r="AC972" s="1"/>
      <c r="AD972" s="15"/>
      <c r="AH972" s="1"/>
    </row>
    <row r="973" spans="29:34" x14ac:dyDescent="0.25">
      <c r="AC973" s="1"/>
      <c r="AD973" s="15"/>
      <c r="AH973" s="1"/>
    </row>
    <row r="974" spans="29:34" x14ac:dyDescent="0.25">
      <c r="AC974" s="1"/>
      <c r="AD974" s="15"/>
      <c r="AH974" s="1"/>
    </row>
    <row r="975" spans="29:34" x14ac:dyDescent="0.25">
      <c r="AC975" s="1"/>
      <c r="AD975" s="15"/>
      <c r="AH975" s="1"/>
    </row>
    <row r="976" spans="29:34" x14ac:dyDescent="0.25">
      <c r="AC976" s="1"/>
      <c r="AD976" s="15"/>
      <c r="AH976" s="1"/>
    </row>
    <row r="977" spans="29:34" x14ac:dyDescent="0.25">
      <c r="AC977" s="1"/>
      <c r="AD977" s="15"/>
      <c r="AH977" s="1"/>
    </row>
    <row r="978" spans="29:34" x14ac:dyDescent="0.25">
      <c r="AC978" s="1"/>
      <c r="AD978" s="15"/>
      <c r="AH978" s="1"/>
    </row>
    <row r="979" spans="29:34" x14ac:dyDescent="0.25">
      <c r="AC979" s="1"/>
      <c r="AD979" s="15"/>
      <c r="AH979" s="1"/>
    </row>
    <row r="980" spans="29:34" x14ac:dyDescent="0.25">
      <c r="AC980" s="1"/>
      <c r="AD980" s="15"/>
      <c r="AH980" s="1"/>
    </row>
    <row r="981" spans="29:34" x14ac:dyDescent="0.25">
      <c r="AC981" s="1"/>
      <c r="AD981" s="15"/>
      <c r="AH981" s="1"/>
    </row>
    <row r="982" spans="29:34" x14ac:dyDescent="0.25">
      <c r="AC982" s="1"/>
      <c r="AD982" s="15"/>
      <c r="AH982" s="1"/>
    </row>
    <row r="983" spans="29:34" x14ac:dyDescent="0.25">
      <c r="AC983" s="1"/>
      <c r="AD983" s="15"/>
      <c r="AH983" s="1"/>
    </row>
    <row r="984" spans="29:34" x14ac:dyDescent="0.25">
      <c r="AC984" s="1"/>
      <c r="AD984" s="15"/>
      <c r="AH984" s="1"/>
    </row>
    <row r="985" spans="29:34" x14ac:dyDescent="0.25">
      <c r="AC985" s="1"/>
      <c r="AD985" s="15"/>
      <c r="AH985" s="1"/>
    </row>
    <row r="986" spans="29:34" x14ac:dyDescent="0.25">
      <c r="AC986" s="1"/>
      <c r="AD986" s="15"/>
      <c r="AH986" s="1"/>
    </row>
    <row r="987" spans="29:34" x14ac:dyDescent="0.25">
      <c r="AC987" s="1"/>
      <c r="AD987" s="15"/>
      <c r="AH987" s="1"/>
    </row>
    <row r="988" spans="29:34" x14ac:dyDescent="0.25">
      <c r="AC988" s="1"/>
      <c r="AD988" s="15"/>
      <c r="AH988" s="1"/>
    </row>
    <row r="989" spans="29:34" x14ac:dyDescent="0.25">
      <c r="AC989" s="1"/>
      <c r="AD989" s="15"/>
      <c r="AH989" s="1"/>
    </row>
    <row r="990" spans="29:34" x14ac:dyDescent="0.25">
      <c r="AC990" s="1"/>
      <c r="AD990" s="15"/>
      <c r="AH990" s="1"/>
    </row>
    <row r="991" spans="29:34" x14ac:dyDescent="0.25">
      <c r="AC991" s="1"/>
      <c r="AD991" s="15"/>
      <c r="AH991" s="1"/>
    </row>
    <row r="992" spans="29:34" x14ac:dyDescent="0.25">
      <c r="AC992" s="1"/>
      <c r="AD992" s="15"/>
      <c r="AH992" s="1"/>
    </row>
    <row r="993" spans="29:34" x14ac:dyDescent="0.25">
      <c r="AC993" s="1"/>
      <c r="AD993" s="15"/>
      <c r="AH993" s="1"/>
    </row>
    <row r="994" spans="29:34" x14ac:dyDescent="0.25">
      <c r="AC994" s="1"/>
      <c r="AD994" s="15"/>
      <c r="AH994" s="1"/>
    </row>
    <row r="995" spans="29:34" x14ac:dyDescent="0.25">
      <c r="AC995" s="1"/>
      <c r="AD995" s="15"/>
      <c r="AH995" s="1"/>
    </row>
    <row r="996" spans="29:34" x14ac:dyDescent="0.25">
      <c r="AC996" s="1"/>
      <c r="AD996" s="15"/>
      <c r="AH996" s="1"/>
    </row>
    <row r="997" spans="29:34" x14ac:dyDescent="0.25">
      <c r="AC997" s="1"/>
      <c r="AD997" s="15"/>
      <c r="AH997" s="1"/>
    </row>
    <row r="998" spans="29:34" x14ac:dyDescent="0.25">
      <c r="AC998" s="1"/>
      <c r="AD998" s="15"/>
      <c r="AH998" s="1"/>
    </row>
    <row r="999" spans="29:34" x14ac:dyDescent="0.25">
      <c r="AC999" s="1"/>
      <c r="AD999" s="15"/>
      <c r="AH999" s="1"/>
    </row>
    <row r="1000" spans="29:34" x14ac:dyDescent="0.25">
      <c r="AC1000" s="1"/>
      <c r="AD1000" s="15"/>
      <c r="AH1000" s="1"/>
    </row>
    <row r="1001" spans="29:34" x14ac:dyDescent="0.25">
      <c r="AC1001" s="1"/>
      <c r="AD1001" s="15"/>
      <c r="AH1001" s="1"/>
    </row>
    <row r="1002" spans="29:34" x14ac:dyDescent="0.25">
      <c r="AC1002" s="1"/>
      <c r="AD1002" s="15"/>
      <c r="AH1002" s="1"/>
    </row>
    <row r="1003" spans="29:34" x14ac:dyDescent="0.25">
      <c r="AC1003" s="1"/>
      <c r="AD1003" s="15"/>
      <c r="AH1003" s="1"/>
    </row>
    <row r="1004" spans="29:34" x14ac:dyDescent="0.25">
      <c r="AC1004" s="1"/>
      <c r="AD1004" s="15"/>
      <c r="AH1004" s="1"/>
    </row>
    <row r="1005" spans="29:34" x14ac:dyDescent="0.25">
      <c r="AC1005" s="1"/>
      <c r="AD1005" s="15"/>
      <c r="AH1005" s="1"/>
    </row>
    <row r="1006" spans="29:34" x14ac:dyDescent="0.25">
      <c r="AC1006" s="1"/>
      <c r="AD1006" s="15"/>
      <c r="AH1006" s="1"/>
    </row>
    <row r="1007" spans="29:34" x14ac:dyDescent="0.25">
      <c r="AC1007" s="1"/>
      <c r="AD1007" s="15"/>
      <c r="AH1007" s="1"/>
    </row>
    <row r="1008" spans="29:34" x14ac:dyDescent="0.25">
      <c r="AC1008" s="1"/>
      <c r="AD1008" s="15"/>
      <c r="AH1008" s="1"/>
    </row>
    <row r="1009" spans="29:34" x14ac:dyDescent="0.25">
      <c r="AC1009" s="1"/>
      <c r="AD1009" s="15"/>
      <c r="AH1009" s="1"/>
    </row>
    <row r="1010" spans="29:34" x14ac:dyDescent="0.25">
      <c r="AC1010" s="1"/>
      <c r="AD1010" s="15"/>
      <c r="AH1010" s="1"/>
    </row>
    <row r="1011" spans="29:34" x14ac:dyDescent="0.25">
      <c r="AC1011" s="1"/>
      <c r="AD1011" s="15"/>
      <c r="AH1011" s="1"/>
    </row>
    <row r="1012" spans="29:34" x14ac:dyDescent="0.25">
      <c r="AC1012" s="1"/>
      <c r="AD1012" s="15"/>
      <c r="AH1012" s="1"/>
    </row>
    <row r="1013" spans="29:34" x14ac:dyDescent="0.25">
      <c r="AC1013" s="1"/>
      <c r="AD1013" s="15"/>
      <c r="AH1013" s="1"/>
    </row>
    <row r="1014" spans="29:34" x14ac:dyDescent="0.25">
      <c r="AC1014" s="1"/>
      <c r="AD1014" s="15"/>
      <c r="AH1014" s="1"/>
    </row>
    <row r="1015" spans="29:34" x14ac:dyDescent="0.25">
      <c r="AC1015" s="1"/>
      <c r="AD1015" s="15"/>
      <c r="AH1015" s="1"/>
    </row>
    <row r="1016" spans="29:34" x14ac:dyDescent="0.25">
      <c r="AC1016" s="1"/>
      <c r="AD1016" s="15"/>
      <c r="AH1016" s="1"/>
    </row>
    <row r="1017" spans="29:34" x14ac:dyDescent="0.25">
      <c r="AC1017" s="1"/>
      <c r="AD1017" s="15"/>
      <c r="AH1017" s="1"/>
    </row>
    <row r="1018" spans="29:34" x14ac:dyDescent="0.25">
      <c r="AC1018" s="1"/>
      <c r="AD1018" s="15"/>
      <c r="AH1018" s="1"/>
    </row>
    <row r="1019" spans="29:34" x14ac:dyDescent="0.25">
      <c r="AC1019" s="1"/>
      <c r="AD1019" s="15"/>
      <c r="AH1019" s="1"/>
    </row>
    <row r="1020" spans="29:34" x14ac:dyDescent="0.25">
      <c r="AC1020" s="1"/>
      <c r="AD1020" s="15"/>
      <c r="AH1020" s="1"/>
    </row>
    <row r="1021" spans="29:34" x14ac:dyDescent="0.25">
      <c r="AC1021" s="1"/>
      <c r="AD1021" s="15"/>
      <c r="AH1021" s="1"/>
    </row>
    <row r="1022" spans="29:34" x14ac:dyDescent="0.25">
      <c r="AC1022" s="1"/>
      <c r="AD1022" s="15"/>
      <c r="AH1022" s="1"/>
    </row>
    <row r="1023" spans="29:34" x14ac:dyDescent="0.25">
      <c r="AC1023" s="1"/>
      <c r="AD1023" s="15"/>
      <c r="AH1023" s="1"/>
    </row>
    <row r="1024" spans="29:34" x14ac:dyDescent="0.25">
      <c r="AC1024" s="1"/>
      <c r="AD1024" s="15"/>
      <c r="AH1024" s="1"/>
    </row>
    <row r="1025" spans="29:34" x14ac:dyDescent="0.25">
      <c r="AC1025" s="1"/>
      <c r="AD1025" s="15"/>
      <c r="AH1025" s="1"/>
    </row>
    <row r="1026" spans="29:34" x14ac:dyDescent="0.25">
      <c r="AC1026" s="1"/>
      <c r="AD1026" s="15"/>
      <c r="AH1026" s="1"/>
    </row>
    <row r="1027" spans="29:34" x14ac:dyDescent="0.25">
      <c r="AC1027" s="1"/>
      <c r="AD1027" s="15"/>
      <c r="AH1027" s="1"/>
    </row>
    <row r="1028" spans="29:34" x14ac:dyDescent="0.25">
      <c r="AC1028" s="1"/>
      <c r="AD1028" s="15"/>
      <c r="AH1028" s="1"/>
    </row>
    <row r="1029" spans="29:34" x14ac:dyDescent="0.25">
      <c r="AC1029" s="1"/>
      <c r="AD1029" s="15"/>
      <c r="AH1029" s="1"/>
    </row>
    <row r="1030" spans="29:34" x14ac:dyDescent="0.25">
      <c r="AC1030" s="1"/>
      <c r="AD1030" s="15"/>
      <c r="AH1030" s="1"/>
    </row>
    <row r="1031" spans="29:34" x14ac:dyDescent="0.25">
      <c r="AC1031" s="1"/>
      <c r="AD1031" s="15"/>
      <c r="AH1031" s="1"/>
    </row>
    <row r="1032" spans="29:34" x14ac:dyDescent="0.25">
      <c r="AC1032" s="1"/>
      <c r="AD1032" s="15"/>
      <c r="AH1032" s="1"/>
    </row>
    <row r="1033" spans="29:34" x14ac:dyDescent="0.25">
      <c r="AC1033" s="1"/>
      <c r="AD1033" s="15"/>
      <c r="AH1033" s="1"/>
    </row>
    <row r="1034" spans="29:34" x14ac:dyDescent="0.25">
      <c r="AC1034" s="1"/>
      <c r="AD1034" s="15"/>
      <c r="AH1034" s="1"/>
    </row>
    <row r="1035" spans="29:34" x14ac:dyDescent="0.25">
      <c r="AC1035" s="1"/>
      <c r="AD1035" s="15"/>
      <c r="AH1035" s="1"/>
    </row>
    <row r="1036" spans="29:34" x14ac:dyDescent="0.25">
      <c r="AC1036" s="1"/>
      <c r="AD1036" s="15"/>
      <c r="AH1036" s="1"/>
    </row>
    <row r="1037" spans="29:34" x14ac:dyDescent="0.25">
      <c r="AC1037" s="1"/>
      <c r="AD1037" s="15"/>
      <c r="AH1037" s="1"/>
    </row>
    <row r="1038" spans="29:34" x14ac:dyDescent="0.25">
      <c r="AC1038" s="1"/>
      <c r="AD1038" s="15"/>
      <c r="AH1038" s="1"/>
    </row>
    <row r="1039" spans="29:34" x14ac:dyDescent="0.25">
      <c r="AC1039" s="1"/>
      <c r="AD1039" s="15"/>
      <c r="AH1039" s="1"/>
    </row>
    <row r="1040" spans="29:34" x14ac:dyDescent="0.25">
      <c r="AC1040" s="1"/>
      <c r="AD1040" s="15"/>
      <c r="AH1040" s="1"/>
    </row>
    <row r="1041" spans="29:34" x14ac:dyDescent="0.25">
      <c r="AC1041" s="1"/>
      <c r="AD1041" s="15"/>
      <c r="AH1041" s="1"/>
    </row>
    <row r="1042" spans="29:34" x14ac:dyDescent="0.25">
      <c r="AC1042" s="1"/>
      <c r="AD1042" s="15"/>
      <c r="AH1042" s="1"/>
    </row>
    <row r="1043" spans="29:34" x14ac:dyDescent="0.25">
      <c r="AC1043" s="1"/>
      <c r="AD1043" s="15"/>
      <c r="AH1043" s="1"/>
    </row>
    <row r="1044" spans="29:34" x14ac:dyDescent="0.25">
      <c r="AC1044" s="1"/>
      <c r="AD1044" s="15"/>
      <c r="AH1044" s="1"/>
    </row>
    <row r="1045" spans="29:34" x14ac:dyDescent="0.25">
      <c r="AC1045" s="1"/>
      <c r="AD1045" s="15"/>
      <c r="AH1045" s="1"/>
    </row>
    <row r="1046" spans="29:34" x14ac:dyDescent="0.25">
      <c r="AC1046" s="1"/>
      <c r="AD1046" s="15"/>
      <c r="AH1046" s="1"/>
    </row>
    <row r="1047" spans="29:34" x14ac:dyDescent="0.25">
      <c r="AC1047" s="1"/>
      <c r="AD1047" s="15"/>
      <c r="AH1047" s="1"/>
    </row>
    <row r="1048" spans="29:34" x14ac:dyDescent="0.25">
      <c r="AC1048" s="1"/>
      <c r="AD1048" s="15"/>
      <c r="AH1048" s="1"/>
    </row>
    <row r="1049" spans="29:34" x14ac:dyDescent="0.25">
      <c r="AC1049" s="1"/>
      <c r="AD1049" s="15"/>
      <c r="AH1049" s="1"/>
    </row>
    <row r="1050" spans="29:34" x14ac:dyDescent="0.25">
      <c r="AC1050" s="1"/>
      <c r="AD1050" s="15"/>
      <c r="AH1050" s="1"/>
    </row>
    <row r="1051" spans="29:34" x14ac:dyDescent="0.25">
      <c r="AC1051" s="1"/>
      <c r="AD1051" s="15"/>
      <c r="AH1051" s="1"/>
    </row>
    <row r="1052" spans="29:34" x14ac:dyDescent="0.25">
      <c r="AC1052" s="1"/>
      <c r="AD1052" s="15"/>
      <c r="AH1052" s="1"/>
    </row>
    <row r="1053" spans="29:34" x14ac:dyDescent="0.25">
      <c r="AC1053" s="1"/>
      <c r="AD1053" s="15"/>
      <c r="AH1053" s="1"/>
    </row>
    <row r="1054" spans="29:34" x14ac:dyDescent="0.25">
      <c r="AC1054" s="1"/>
      <c r="AD1054" s="15"/>
      <c r="AH1054" s="1"/>
    </row>
    <row r="1055" spans="29:34" x14ac:dyDescent="0.25">
      <c r="AC1055" s="1"/>
      <c r="AD1055" s="15"/>
      <c r="AH1055" s="1"/>
    </row>
    <row r="1056" spans="29:34" x14ac:dyDescent="0.25">
      <c r="AC1056" s="1"/>
      <c r="AD1056" s="15"/>
      <c r="AH1056" s="1"/>
    </row>
    <row r="1057" spans="29:34" x14ac:dyDescent="0.25">
      <c r="AC1057" s="1"/>
      <c r="AD1057" s="15"/>
      <c r="AH1057" s="1"/>
    </row>
    <row r="1058" spans="29:34" x14ac:dyDescent="0.25">
      <c r="AC1058" s="1"/>
      <c r="AD1058" s="15"/>
      <c r="AH1058" s="1"/>
    </row>
    <row r="1059" spans="29:34" x14ac:dyDescent="0.25">
      <c r="AC1059" s="1"/>
      <c r="AD1059" s="15"/>
      <c r="AH1059" s="1"/>
    </row>
    <row r="1060" spans="29:34" x14ac:dyDescent="0.25">
      <c r="AC1060" s="1"/>
      <c r="AD1060" s="15"/>
      <c r="AH1060" s="1"/>
    </row>
    <row r="1061" spans="29:34" x14ac:dyDescent="0.25">
      <c r="AC1061" s="1"/>
      <c r="AD1061" s="15"/>
      <c r="AH1061" s="1"/>
    </row>
    <row r="1062" spans="29:34" x14ac:dyDescent="0.25">
      <c r="AC1062" s="1"/>
      <c r="AD1062" s="15"/>
      <c r="AH1062" s="1"/>
    </row>
    <row r="1063" spans="29:34" x14ac:dyDescent="0.25">
      <c r="AC1063" s="1"/>
      <c r="AD1063" s="15"/>
      <c r="AH1063" s="1"/>
    </row>
    <row r="1064" spans="29:34" x14ac:dyDescent="0.25">
      <c r="AC1064" s="1"/>
      <c r="AD1064" s="15"/>
      <c r="AH1064" s="1"/>
    </row>
    <row r="1065" spans="29:34" x14ac:dyDescent="0.25">
      <c r="AC1065" s="1"/>
      <c r="AD1065" s="15"/>
      <c r="AH1065" s="1"/>
    </row>
    <row r="1066" spans="29:34" x14ac:dyDescent="0.25">
      <c r="AC1066" s="1"/>
      <c r="AD1066" s="15"/>
      <c r="AH1066" s="1"/>
    </row>
    <row r="1067" spans="29:34" x14ac:dyDescent="0.25">
      <c r="AC1067" s="1"/>
      <c r="AD1067" s="15"/>
      <c r="AH1067" s="1"/>
    </row>
    <row r="1068" spans="29:34" x14ac:dyDescent="0.25">
      <c r="AC1068" s="1"/>
      <c r="AD1068" s="15"/>
      <c r="AH1068" s="1"/>
    </row>
    <row r="1069" spans="29:34" x14ac:dyDescent="0.25">
      <c r="AC1069" s="1"/>
      <c r="AD1069" s="15"/>
      <c r="AH1069" s="1"/>
    </row>
    <row r="1070" spans="29:34" x14ac:dyDescent="0.25">
      <c r="AC1070" s="1"/>
      <c r="AD1070" s="15"/>
      <c r="AH1070" s="1"/>
    </row>
    <row r="1071" spans="29:34" x14ac:dyDescent="0.25">
      <c r="AC1071" s="1"/>
      <c r="AD1071" s="15"/>
      <c r="AH1071" s="1"/>
    </row>
    <row r="1072" spans="29:34" x14ac:dyDescent="0.25">
      <c r="AC1072" s="1"/>
      <c r="AD1072" s="15"/>
      <c r="AH1072" s="1"/>
    </row>
    <row r="1073" spans="29:34" x14ac:dyDescent="0.25">
      <c r="AC1073" s="1"/>
      <c r="AD1073" s="15"/>
      <c r="AH1073" s="1"/>
    </row>
    <row r="1074" spans="29:34" x14ac:dyDescent="0.25">
      <c r="AC1074" s="1"/>
      <c r="AD1074" s="15"/>
      <c r="AH1074" s="1"/>
    </row>
    <row r="1075" spans="29:34" x14ac:dyDescent="0.25">
      <c r="AC1075" s="1"/>
      <c r="AD1075" s="15"/>
      <c r="AH1075" s="1"/>
    </row>
    <row r="1076" spans="29:34" x14ac:dyDescent="0.25">
      <c r="AC1076" s="1"/>
      <c r="AD1076" s="15"/>
      <c r="AH1076" s="1"/>
    </row>
    <row r="1077" spans="29:34" x14ac:dyDescent="0.25">
      <c r="AC1077" s="1"/>
      <c r="AD1077" s="15"/>
      <c r="AH1077" s="1"/>
    </row>
    <row r="1078" spans="29:34" x14ac:dyDescent="0.25">
      <c r="AC1078" s="1"/>
      <c r="AD1078" s="15"/>
      <c r="AH1078" s="1"/>
    </row>
    <row r="1079" spans="29:34" x14ac:dyDescent="0.25">
      <c r="AC1079" s="1"/>
      <c r="AD1079" s="15"/>
      <c r="AH1079" s="1"/>
    </row>
    <row r="1080" spans="29:34" x14ac:dyDescent="0.25">
      <c r="AC1080" s="1"/>
      <c r="AD1080" s="15"/>
      <c r="AH1080" s="1"/>
    </row>
    <row r="1081" spans="29:34" x14ac:dyDescent="0.25">
      <c r="AC1081" s="1"/>
      <c r="AD1081" s="15"/>
      <c r="AH1081" s="1"/>
    </row>
    <row r="1082" spans="29:34" x14ac:dyDescent="0.25">
      <c r="AC1082" s="1"/>
      <c r="AD1082" s="15"/>
      <c r="AH1082" s="1"/>
    </row>
    <row r="1083" spans="29:34" x14ac:dyDescent="0.25">
      <c r="AC1083" s="1"/>
      <c r="AD1083" s="15"/>
      <c r="AH1083" s="1"/>
    </row>
    <row r="1084" spans="29:34" x14ac:dyDescent="0.25">
      <c r="AC1084" s="1"/>
      <c r="AD1084" s="15"/>
      <c r="AH1084" s="1"/>
    </row>
    <row r="1085" spans="29:34" x14ac:dyDescent="0.25">
      <c r="AC1085" s="1"/>
      <c r="AD1085" s="15"/>
      <c r="AH1085" s="1"/>
    </row>
    <row r="1086" spans="29:34" x14ac:dyDescent="0.25">
      <c r="AC1086" s="1"/>
      <c r="AD1086" s="15"/>
      <c r="AH1086" s="1"/>
    </row>
    <row r="1087" spans="29:34" x14ac:dyDescent="0.25">
      <c r="AC1087" s="1"/>
      <c r="AD1087" s="15"/>
      <c r="AH1087" s="1"/>
    </row>
    <row r="1088" spans="29:34" x14ac:dyDescent="0.25">
      <c r="AC1088" s="1"/>
      <c r="AD1088" s="15"/>
      <c r="AH1088" s="1"/>
    </row>
    <row r="1089" spans="29:34" x14ac:dyDescent="0.25">
      <c r="AC1089" s="1"/>
      <c r="AD1089" s="15"/>
      <c r="AH1089" s="1"/>
    </row>
    <row r="1090" spans="29:34" x14ac:dyDescent="0.25">
      <c r="AC1090" s="1"/>
      <c r="AD1090" s="15"/>
      <c r="AH1090" s="1"/>
    </row>
    <row r="1091" spans="29:34" x14ac:dyDescent="0.25">
      <c r="AC1091" s="1"/>
      <c r="AD1091" s="15"/>
      <c r="AH1091" s="1"/>
    </row>
    <row r="1092" spans="29:34" x14ac:dyDescent="0.25">
      <c r="AC1092" s="1"/>
      <c r="AD1092" s="15"/>
      <c r="AH1092" s="1"/>
    </row>
    <row r="1093" spans="29:34" x14ac:dyDescent="0.25">
      <c r="AC1093" s="1"/>
      <c r="AD1093" s="15"/>
      <c r="AH1093" s="1"/>
    </row>
    <row r="1094" spans="29:34" x14ac:dyDescent="0.25">
      <c r="AC1094" s="1"/>
      <c r="AD1094" s="15"/>
      <c r="AH1094" s="1"/>
    </row>
    <row r="1095" spans="29:34" x14ac:dyDescent="0.25">
      <c r="AC1095" s="1"/>
      <c r="AD1095" s="15"/>
      <c r="AH1095" s="1"/>
    </row>
    <row r="1096" spans="29:34" x14ac:dyDescent="0.25">
      <c r="AC1096" s="1"/>
      <c r="AD1096" s="15"/>
      <c r="AH1096" s="1"/>
    </row>
    <row r="1097" spans="29:34" x14ac:dyDescent="0.25">
      <c r="AC1097" s="1"/>
      <c r="AD1097" s="15"/>
      <c r="AH1097" s="1"/>
    </row>
    <row r="1098" spans="29:34" x14ac:dyDescent="0.25">
      <c r="AC1098" s="1"/>
      <c r="AD1098" s="15"/>
      <c r="AH1098" s="1"/>
    </row>
    <row r="1099" spans="29:34" x14ac:dyDescent="0.25">
      <c r="AC1099" s="1"/>
      <c r="AD1099" s="15"/>
      <c r="AH1099" s="1"/>
    </row>
    <row r="1100" spans="29:34" x14ac:dyDescent="0.25">
      <c r="AC1100" s="1"/>
      <c r="AD1100" s="15"/>
      <c r="AH1100" s="1"/>
    </row>
    <row r="1101" spans="29:34" x14ac:dyDescent="0.25">
      <c r="AC1101" s="1"/>
      <c r="AD1101" s="15"/>
      <c r="AH1101" s="1"/>
    </row>
    <row r="1102" spans="29:34" x14ac:dyDescent="0.25">
      <c r="AC1102" s="1"/>
      <c r="AD1102" s="15"/>
      <c r="AH1102" s="1"/>
    </row>
    <row r="1103" spans="29:34" x14ac:dyDescent="0.25">
      <c r="AC1103" s="1"/>
      <c r="AD1103" s="15"/>
      <c r="AH1103" s="1"/>
    </row>
    <row r="1104" spans="29:34" x14ac:dyDescent="0.25">
      <c r="AC1104" s="1"/>
      <c r="AD1104" s="15"/>
      <c r="AH1104" s="1"/>
    </row>
    <row r="1105" spans="29:34" x14ac:dyDescent="0.25">
      <c r="AC1105" s="1"/>
      <c r="AD1105" s="15"/>
      <c r="AH1105" s="1"/>
    </row>
    <row r="1106" spans="29:34" x14ac:dyDescent="0.25">
      <c r="AC1106" s="1"/>
      <c r="AD1106" s="15"/>
      <c r="AH1106" s="1"/>
    </row>
    <row r="1107" spans="29:34" x14ac:dyDescent="0.25">
      <c r="AC1107" s="1"/>
      <c r="AD1107" s="15"/>
      <c r="AH1107" s="1"/>
    </row>
    <row r="1108" spans="29:34" x14ac:dyDescent="0.25">
      <c r="AC1108" s="1"/>
      <c r="AD1108" s="15"/>
      <c r="AH1108" s="1"/>
    </row>
    <row r="1109" spans="29:34" x14ac:dyDescent="0.25">
      <c r="AC1109" s="1"/>
      <c r="AD1109" s="15"/>
      <c r="AH1109" s="1"/>
    </row>
    <row r="1110" spans="29:34" x14ac:dyDescent="0.25">
      <c r="AC1110" s="1"/>
      <c r="AD1110" s="15"/>
      <c r="AH1110" s="1"/>
    </row>
    <row r="1111" spans="29:34" x14ac:dyDescent="0.25">
      <c r="AC1111" s="1"/>
      <c r="AD1111" s="15"/>
      <c r="AH1111" s="1"/>
    </row>
    <row r="1112" spans="29:34" x14ac:dyDescent="0.25">
      <c r="AC1112" s="1"/>
      <c r="AD1112" s="15"/>
      <c r="AH1112" s="1"/>
    </row>
    <row r="1113" spans="29:34" x14ac:dyDescent="0.25">
      <c r="AC1113" s="1"/>
      <c r="AD1113" s="15"/>
      <c r="AH1113" s="1"/>
    </row>
    <row r="1114" spans="29:34" x14ac:dyDescent="0.25">
      <c r="AC1114" s="1"/>
      <c r="AD1114" s="15"/>
      <c r="AH1114" s="1"/>
    </row>
    <row r="1115" spans="29:34" x14ac:dyDescent="0.25">
      <c r="AC1115" s="1"/>
      <c r="AD1115" s="15"/>
      <c r="AH1115" s="1"/>
    </row>
    <row r="1116" spans="29:34" x14ac:dyDescent="0.25">
      <c r="AC1116" s="1"/>
      <c r="AD1116" s="15"/>
      <c r="AH1116" s="1"/>
    </row>
    <row r="1117" spans="29:34" x14ac:dyDescent="0.25">
      <c r="AC1117" s="1"/>
      <c r="AD1117" s="15"/>
      <c r="AH1117" s="1"/>
    </row>
    <row r="1118" spans="29:34" x14ac:dyDescent="0.25">
      <c r="AC1118" s="1"/>
      <c r="AD1118" s="15"/>
      <c r="AH1118" s="1"/>
    </row>
    <row r="1119" spans="29:34" x14ac:dyDescent="0.25">
      <c r="AC1119" s="1"/>
      <c r="AD1119" s="15"/>
      <c r="AH1119" s="1"/>
    </row>
    <row r="1120" spans="29:34" x14ac:dyDescent="0.25">
      <c r="AC1120" s="1"/>
      <c r="AD1120" s="15"/>
      <c r="AH1120" s="1"/>
    </row>
    <row r="1121" spans="29:34" x14ac:dyDescent="0.25">
      <c r="AC1121" s="1"/>
      <c r="AD1121" s="15"/>
      <c r="AH1121" s="1"/>
    </row>
    <row r="1122" spans="29:34" x14ac:dyDescent="0.25">
      <c r="AC1122" s="1"/>
      <c r="AD1122" s="15"/>
      <c r="AH1122" s="1"/>
    </row>
    <row r="1123" spans="29:34" x14ac:dyDescent="0.25">
      <c r="AC1123" s="1"/>
      <c r="AD1123" s="15"/>
      <c r="AH1123" s="1"/>
    </row>
    <row r="1124" spans="29:34" x14ac:dyDescent="0.25">
      <c r="AC1124" s="1"/>
      <c r="AD1124" s="15"/>
      <c r="AH1124" s="1"/>
    </row>
    <row r="1125" spans="29:34" x14ac:dyDescent="0.25">
      <c r="AC1125" s="1"/>
      <c r="AD1125" s="15"/>
      <c r="AH1125" s="1"/>
    </row>
    <row r="1126" spans="29:34" x14ac:dyDescent="0.25">
      <c r="AC1126" s="1"/>
      <c r="AD1126" s="15"/>
      <c r="AH1126" s="1"/>
    </row>
    <row r="1127" spans="29:34" x14ac:dyDescent="0.25">
      <c r="AC1127" s="1"/>
      <c r="AD1127" s="15"/>
      <c r="AH1127" s="1"/>
    </row>
    <row r="1128" spans="29:34" x14ac:dyDescent="0.25">
      <c r="AC1128" s="1"/>
      <c r="AD1128" s="15"/>
      <c r="AH1128" s="1"/>
    </row>
    <row r="1129" spans="29:34" x14ac:dyDescent="0.25">
      <c r="AC1129" s="1"/>
      <c r="AD1129" s="15"/>
      <c r="AH1129" s="1"/>
    </row>
    <row r="1130" spans="29:34" x14ac:dyDescent="0.25">
      <c r="AC1130" s="1"/>
      <c r="AD1130" s="15"/>
      <c r="AH1130" s="1"/>
    </row>
    <row r="1131" spans="29:34" x14ac:dyDescent="0.25">
      <c r="AC1131" s="1"/>
      <c r="AD1131" s="15"/>
      <c r="AH1131" s="1"/>
    </row>
    <row r="1132" spans="29:34" x14ac:dyDescent="0.25">
      <c r="AC1132" s="1"/>
      <c r="AD1132" s="15"/>
      <c r="AH1132" s="1"/>
    </row>
    <row r="1133" spans="29:34" x14ac:dyDescent="0.25">
      <c r="AC1133" s="1"/>
      <c r="AD1133" s="15"/>
      <c r="AH1133" s="1"/>
    </row>
    <row r="1134" spans="29:34" x14ac:dyDescent="0.25">
      <c r="AC1134" s="1"/>
      <c r="AD1134" s="15"/>
      <c r="AH1134" s="1"/>
    </row>
    <row r="1135" spans="29:34" x14ac:dyDescent="0.25">
      <c r="AC1135" s="1"/>
      <c r="AD1135" s="15"/>
      <c r="AH1135" s="1"/>
    </row>
    <row r="1136" spans="29:34" x14ac:dyDescent="0.25">
      <c r="AC1136" s="1"/>
      <c r="AD1136" s="15"/>
      <c r="AH1136" s="1"/>
    </row>
    <row r="1137" spans="29:34" x14ac:dyDescent="0.25">
      <c r="AC1137" s="1"/>
      <c r="AD1137" s="15"/>
      <c r="AH1137" s="1"/>
    </row>
    <row r="1138" spans="29:34" x14ac:dyDescent="0.25">
      <c r="AC1138" s="1"/>
      <c r="AD1138" s="15"/>
      <c r="AH1138" s="1"/>
    </row>
    <row r="1139" spans="29:34" x14ac:dyDescent="0.25">
      <c r="AC1139" s="1"/>
      <c r="AD1139" s="15"/>
      <c r="AH1139" s="1"/>
    </row>
    <row r="1140" spans="29:34" x14ac:dyDescent="0.25">
      <c r="AC1140" s="1"/>
      <c r="AD1140" s="15"/>
      <c r="AH1140" s="1"/>
    </row>
    <row r="1141" spans="29:34" x14ac:dyDescent="0.25">
      <c r="AC1141" s="1"/>
      <c r="AD1141" s="15"/>
      <c r="AH1141" s="1"/>
    </row>
    <row r="1142" spans="29:34" x14ac:dyDescent="0.25">
      <c r="AC1142" s="1"/>
      <c r="AD1142" s="15"/>
      <c r="AH1142" s="1"/>
    </row>
    <row r="1143" spans="29:34" x14ac:dyDescent="0.25">
      <c r="AC1143" s="1"/>
      <c r="AD1143" s="15"/>
      <c r="AH1143" s="1"/>
    </row>
    <row r="1144" spans="29:34" x14ac:dyDescent="0.25">
      <c r="AC1144" s="1"/>
      <c r="AD1144" s="15"/>
      <c r="AH1144" s="1"/>
    </row>
    <row r="1145" spans="29:34" x14ac:dyDescent="0.25">
      <c r="AC1145" s="1"/>
      <c r="AD1145" s="15"/>
      <c r="AH1145" s="1"/>
    </row>
    <row r="1146" spans="29:34" x14ac:dyDescent="0.25">
      <c r="AC1146" s="1"/>
      <c r="AD1146" s="15"/>
      <c r="AH1146" s="1"/>
    </row>
    <row r="1147" spans="29:34" x14ac:dyDescent="0.25">
      <c r="AC1147" s="1"/>
      <c r="AD1147" s="15"/>
      <c r="AH1147" s="1"/>
    </row>
    <row r="1148" spans="29:34" x14ac:dyDescent="0.25">
      <c r="AC1148" s="1"/>
      <c r="AD1148" s="15"/>
      <c r="AH1148" s="1"/>
    </row>
    <row r="1149" spans="29:34" x14ac:dyDescent="0.25">
      <c r="AC1149" s="1"/>
      <c r="AD1149" s="15"/>
      <c r="AH1149" s="1"/>
    </row>
    <row r="1150" spans="29:34" x14ac:dyDescent="0.25">
      <c r="AC1150" s="1"/>
      <c r="AD1150" s="15"/>
      <c r="AH1150" s="1"/>
    </row>
    <row r="1151" spans="29:34" x14ac:dyDescent="0.25">
      <c r="AC1151" s="1"/>
      <c r="AD1151" s="15"/>
      <c r="AH1151" s="1"/>
    </row>
    <row r="1152" spans="29:34" x14ac:dyDescent="0.25">
      <c r="AC1152" s="1"/>
      <c r="AD1152" s="15"/>
      <c r="AH1152" s="1"/>
    </row>
    <row r="1153" spans="29:34" x14ac:dyDescent="0.25">
      <c r="AC1153" s="1"/>
      <c r="AD1153" s="15"/>
      <c r="AH1153" s="1"/>
    </row>
    <row r="1154" spans="29:34" x14ac:dyDescent="0.25">
      <c r="AC1154" s="1"/>
      <c r="AD1154" s="15"/>
      <c r="AH1154" s="1"/>
    </row>
    <row r="1155" spans="29:34" x14ac:dyDescent="0.25">
      <c r="AC1155" s="1"/>
      <c r="AD1155" s="15"/>
      <c r="AH1155" s="1"/>
    </row>
    <row r="1156" spans="29:34" x14ac:dyDescent="0.25">
      <c r="AC1156" s="1"/>
      <c r="AD1156" s="15"/>
      <c r="AH1156" s="1"/>
    </row>
    <row r="1157" spans="29:34" x14ac:dyDescent="0.25">
      <c r="AC1157" s="1"/>
      <c r="AD1157" s="15"/>
      <c r="AH1157" s="1"/>
    </row>
    <row r="1158" spans="29:34" x14ac:dyDescent="0.25">
      <c r="AC1158" s="1"/>
      <c r="AD1158" s="15"/>
      <c r="AH1158" s="1"/>
    </row>
    <row r="1159" spans="29:34" x14ac:dyDescent="0.25">
      <c r="AC1159" s="1"/>
      <c r="AD1159" s="15"/>
      <c r="AH1159" s="1"/>
    </row>
    <row r="1160" spans="29:34" x14ac:dyDescent="0.25">
      <c r="AC1160" s="1"/>
      <c r="AD1160" s="15"/>
      <c r="AH1160" s="1"/>
    </row>
    <row r="1161" spans="29:34" x14ac:dyDescent="0.25">
      <c r="AC1161" s="1"/>
      <c r="AD1161" s="15"/>
      <c r="AH1161" s="1"/>
    </row>
    <row r="1162" spans="29:34" x14ac:dyDescent="0.25">
      <c r="AC1162" s="1"/>
      <c r="AD1162" s="15"/>
      <c r="AH1162" s="1"/>
    </row>
    <row r="1163" spans="29:34" x14ac:dyDescent="0.25">
      <c r="AC1163" s="1"/>
      <c r="AD1163" s="15"/>
      <c r="AH1163" s="1"/>
    </row>
    <row r="1164" spans="29:34" x14ac:dyDescent="0.25">
      <c r="AC1164" s="1"/>
      <c r="AD1164" s="15"/>
      <c r="AH1164" s="1"/>
    </row>
    <row r="1165" spans="29:34" x14ac:dyDescent="0.25">
      <c r="AC1165" s="1"/>
      <c r="AD1165" s="15"/>
      <c r="AH1165" s="1"/>
    </row>
    <row r="1166" spans="29:34" x14ac:dyDescent="0.25">
      <c r="AC1166" s="1"/>
      <c r="AD1166" s="15"/>
      <c r="AH1166" s="1"/>
    </row>
    <row r="1167" spans="29:34" x14ac:dyDescent="0.25">
      <c r="AC1167" s="1"/>
      <c r="AD1167" s="15"/>
      <c r="AH1167" s="1"/>
    </row>
    <row r="1168" spans="29:34" x14ac:dyDescent="0.25">
      <c r="AC1168" s="1"/>
      <c r="AD1168" s="15"/>
      <c r="AH1168" s="1"/>
    </row>
    <row r="1169" spans="29:34" x14ac:dyDescent="0.25">
      <c r="AC1169" s="1"/>
      <c r="AD1169" s="15"/>
      <c r="AH1169" s="1"/>
    </row>
    <row r="1170" spans="29:34" x14ac:dyDescent="0.25">
      <c r="AC1170" s="1"/>
      <c r="AD1170" s="15"/>
      <c r="AH1170" s="1"/>
    </row>
    <row r="1171" spans="29:34" x14ac:dyDescent="0.25">
      <c r="AC1171" s="1"/>
      <c r="AD1171" s="15"/>
      <c r="AH1171" s="1"/>
    </row>
    <row r="1172" spans="29:34" x14ac:dyDescent="0.25">
      <c r="AC1172" s="1"/>
      <c r="AD1172" s="15"/>
      <c r="AH1172" s="1"/>
    </row>
    <row r="1173" spans="29:34" x14ac:dyDescent="0.25">
      <c r="AC1173" s="1"/>
      <c r="AD1173" s="15"/>
      <c r="AH1173" s="1"/>
    </row>
    <row r="1174" spans="29:34" x14ac:dyDescent="0.25">
      <c r="AC1174" s="1"/>
      <c r="AD1174" s="15"/>
      <c r="AH1174" s="1"/>
    </row>
    <row r="1175" spans="29:34" x14ac:dyDescent="0.25">
      <c r="AC1175" s="1"/>
      <c r="AD1175" s="15"/>
      <c r="AH1175" s="1"/>
    </row>
    <row r="1176" spans="29:34" x14ac:dyDescent="0.25">
      <c r="AC1176" s="1"/>
      <c r="AD1176" s="15"/>
      <c r="AH1176" s="1"/>
    </row>
    <row r="1177" spans="29:34" x14ac:dyDescent="0.25">
      <c r="AC1177" s="1"/>
      <c r="AD1177" s="15"/>
      <c r="AH1177" s="1"/>
    </row>
    <row r="1178" spans="29:34" x14ac:dyDescent="0.25">
      <c r="AC1178" s="1"/>
      <c r="AD1178" s="15"/>
      <c r="AH1178" s="1"/>
    </row>
    <row r="1179" spans="29:34" x14ac:dyDescent="0.25">
      <c r="AC1179" s="1"/>
      <c r="AD1179" s="15"/>
      <c r="AH1179" s="1"/>
    </row>
    <row r="1180" spans="29:34" x14ac:dyDescent="0.25">
      <c r="AC1180" s="1"/>
      <c r="AD1180" s="15"/>
      <c r="AH1180" s="1"/>
    </row>
    <row r="1181" spans="29:34" x14ac:dyDescent="0.25">
      <c r="AC1181" s="1"/>
      <c r="AD1181" s="15"/>
      <c r="AH1181" s="1"/>
    </row>
    <row r="1182" spans="29:34" x14ac:dyDescent="0.25">
      <c r="AC1182" s="1"/>
      <c r="AD1182" s="15"/>
      <c r="AH1182" s="1"/>
    </row>
    <row r="1183" spans="29:34" x14ac:dyDescent="0.25">
      <c r="AC1183" s="1"/>
      <c r="AD1183" s="15"/>
      <c r="AH1183" s="1"/>
    </row>
    <row r="1184" spans="29:34" x14ac:dyDescent="0.25">
      <c r="AC1184" s="1"/>
      <c r="AD1184" s="15"/>
      <c r="AH1184" s="1"/>
    </row>
    <row r="1185" spans="29:34" x14ac:dyDescent="0.25">
      <c r="AC1185" s="1"/>
      <c r="AD1185" s="15"/>
      <c r="AH1185" s="1"/>
    </row>
    <row r="1186" spans="29:34" x14ac:dyDescent="0.25">
      <c r="AC1186" s="1"/>
      <c r="AD1186" s="15"/>
      <c r="AH1186" s="1"/>
    </row>
    <row r="1187" spans="29:34" x14ac:dyDescent="0.25">
      <c r="AC1187" s="1"/>
      <c r="AD1187" s="15"/>
      <c r="AH1187" s="1"/>
    </row>
    <row r="1188" spans="29:34" x14ac:dyDescent="0.25">
      <c r="AC1188" s="1"/>
      <c r="AD1188" s="15"/>
      <c r="AH1188" s="1"/>
    </row>
    <row r="1189" spans="29:34" x14ac:dyDescent="0.25">
      <c r="AC1189" s="1"/>
      <c r="AD1189" s="15"/>
      <c r="AH1189" s="1"/>
    </row>
    <row r="1190" spans="29:34" x14ac:dyDescent="0.25">
      <c r="AC1190" s="1"/>
      <c r="AD1190" s="15"/>
      <c r="AH1190" s="1"/>
    </row>
    <row r="1191" spans="29:34" x14ac:dyDescent="0.25">
      <c r="AC1191" s="1"/>
      <c r="AD1191" s="15"/>
      <c r="AH1191" s="1"/>
    </row>
    <row r="1192" spans="29:34" x14ac:dyDescent="0.25">
      <c r="AC1192" s="1"/>
      <c r="AD1192" s="15"/>
      <c r="AH1192" s="1"/>
    </row>
    <row r="1193" spans="29:34" x14ac:dyDescent="0.25">
      <c r="AC1193" s="1"/>
      <c r="AD1193" s="15"/>
      <c r="AH1193" s="1"/>
    </row>
    <row r="1194" spans="29:34" x14ac:dyDescent="0.25">
      <c r="AC1194" s="1"/>
      <c r="AD1194" s="15"/>
      <c r="AH1194" s="1"/>
    </row>
    <row r="1195" spans="29:34" x14ac:dyDescent="0.25">
      <c r="AC1195" s="1"/>
      <c r="AD1195" s="15"/>
      <c r="AH1195" s="1"/>
    </row>
    <row r="1196" spans="29:34" x14ac:dyDescent="0.25">
      <c r="AC1196" s="1"/>
      <c r="AD1196" s="15"/>
      <c r="AH1196" s="1"/>
    </row>
    <row r="1197" spans="29:34" x14ac:dyDescent="0.25">
      <c r="AC1197" s="1"/>
      <c r="AD1197" s="15"/>
      <c r="AH1197" s="1"/>
    </row>
    <row r="1198" spans="29:34" x14ac:dyDescent="0.25">
      <c r="AC1198" s="1"/>
      <c r="AD1198" s="15"/>
      <c r="AH1198" s="1"/>
    </row>
    <row r="1199" spans="29:34" x14ac:dyDescent="0.25">
      <c r="AC1199" s="1"/>
      <c r="AD1199" s="15"/>
      <c r="AH1199" s="1"/>
    </row>
    <row r="1200" spans="29:34" x14ac:dyDescent="0.25">
      <c r="AC1200" s="1"/>
      <c r="AD1200" s="15"/>
      <c r="AH1200" s="1"/>
    </row>
    <row r="1201" spans="29:34" x14ac:dyDescent="0.25">
      <c r="AC1201" s="1"/>
      <c r="AD1201" s="15"/>
      <c r="AH1201" s="1"/>
    </row>
    <row r="1202" spans="29:34" x14ac:dyDescent="0.25">
      <c r="AC1202" s="1"/>
      <c r="AD1202" s="15"/>
      <c r="AH1202" s="1"/>
    </row>
    <row r="1203" spans="29:34" x14ac:dyDescent="0.25">
      <c r="AC1203" s="1"/>
      <c r="AD1203" s="15"/>
      <c r="AH1203" s="1"/>
    </row>
    <row r="1204" spans="29:34" x14ac:dyDescent="0.25">
      <c r="AC1204" s="1"/>
      <c r="AD1204" s="15"/>
      <c r="AH1204" s="1"/>
    </row>
    <row r="1205" spans="29:34" x14ac:dyDescent="0.25">
      <c r="AC1205" s="1"/>
      <c r="AD1205" s="15"/>
      <c r="AH1205" s="1"/>
    </row>
    <row r="1206" spans="29:34" x14ac:dyDescent="0.25">
      <c r="AC1206" s="1"/>
      <c r="AD1206" s="15"/>
      <c r="AH1206" s="1"/>
    </row>
    <row r="1207" spans="29:34" x14ac:dyDescent="0.25">
      <c r="AC1207" s="1"/>
      <c r="AD1207" s="15"/>
      <c r="AH1207" s="1"/>
    </row>
    <row r="1208" spans="29:34" x14ac:dyDescent="0.25">
      <c r="AC1208" s="1"/>
      <c r="AD1208" s="15"/>
      <c r="AH1208" s="1"/>
    </row>
    <row r="1209" spans="29:34" x14ac:dyDescent="0.25">
      <c r="AC1209" s="1"/>
      <c r="AD1209" s="15"/>
      <c r="AH1209" s="1"/>
    </row>
    <row r="1210" spans="29:34" x14ac:dyDescent="0.25">
      <c r="AC1210" s="1"/>
      <c r="AD1210" s="15"/>
      <c r="AH1210" s="1"/>
    </row>
    <row r="1211" spans="29:34" x14ac:dyDescent="0.25">
      <c r="AC1211" s="1"/>
      <c r="AD1211" s="15"/>
      <c r="AH1211" s="1"/>
    </row>
    <row r="1212" spans="29:34" x14ac:dyDescent="0.25">
      <c r="AC1212" s="1"/>
      <c r="AD1212" s="15"/>
      <c r="AH1212" s="1"/>
    </row>
    <row r="1213" spans="29:34" x14ac:dyDescent="0.25">
      <c r="AC1213" s="1"/>
      <c r="AD1213" s="15"/>
      <c r="AH1213" s="1"/>
    </row>
    <row r="1214" spans="29:34" x14ac:dyDescent="0.25">
      <c r="AC1214" s="1"/>
      <c r="AD1214" s="15"/>
      <c r="AH1214" s="1"/>
    </row>
    <row r="1215" spans="29:34" x14ac:dyDescent="0.25">
      <c r="AC1215" s="1"/>
      <c r="AD1215" s="15"/>
      <c r="AH1215" s="1"/>
    </row>
    <row r="1216" spans="29:34" x14ac:dyDescent="0.25">
      <c r="AC1216" s="1"/>
      <c r="AD1216" s="15"/>
      <c r="AH1216" s="1"/>
    </row>
    <row r="1217" spans="29:34" x14ac:dyDescent="0.25">
      <c r="AC1217" s="1"/>
      <c r="AD1217" s="15"/>
      <c r="AH1217" s="1"/>
    </row>
    <row r="1218" spans="29:34" x14ac:dyDescent="0.25">
      <c r="AC1218" s="1"/>
      <c r="AD1218" s="15"/>
      <c r="AH1218" s="1"/>
    </row>
    <row r="1219" spans="29:34" x14ac:dyDescent="0.25">
      <c r="AC1219" s="1"/>
      <c r="AD1219" s="15"/>
      <c r="AH1219" s="1"/>
    </row>
    <row r="1220" spans="29:34" x14ac:dyDescent="0.25">
      <c r="AC1220" s="1"/>
      <c r="AD1220" s="15"/>
      <c r="AH1220" s="1"/>
    </row>
    <row r="1221" spans="29:34" x14ac:dyDescent="0.25">
      <c r="AC1221" s="1"/>
      <c r="AD1221" s="15"/>
      <c r="AH1221" s="1"/>
    </row>
    <row r="1222" spans="29:34" x14ac:dyDescent="0.25">
      <c r="AC1222" s="1"/>
      <c r="AD1222" s="15"/>
      <c r="AH1222" s="1"/>
    </row>
    <row r="1223" spans="29:34" x14ac:dyDescent="0.25">
      <c r="AC1223" s="1"/>
      <c r="AD1223" s="15"/>
      <c r="AH1223" s="1"/>
    </row>
    <row r="1224" spans="29:34" x14ac:dyDescent="0.25">
      <c r="AC1224" s="1"/>
      <c r="AD1224" s="15"/>
      <c r="AH1224" s="1"/>
    </row>
    <row r="1225" spans="29:34" x14ac:dyDescent="0.25">
      <c r="AC1225" s="1"/>
      <c r="AD1225" s="15"/>
      <c r="AH1225" s="1"/>
    </row>
    <row r="1226" spans="29:34" x14ac:dyDescent="0.25">
      <c r="AC1226" s="1"/>
      <c r="AD1226" s="15"/>
      <c r="AH1226" s="1"/>
    </row>
    <row r="1227" spans="29:34" x14ac:dyDescent="0.25">
      <c r="AC1227" s="1"/>
      <c r="AD1227" s="15"/>
      <c r="AH1227" s="1"/>
    </row>
    <row r="1228" spans="29:34" x14ac:dyDescent="0.25">
      <c r="AC1228" s="1"/>
      <c r="AD1228" s="15"/>
      <c r="AH1228" s="1"/>
    </row>
    <row r="1229" spans="29:34" x14ac:dyDescent="0.25">
      <c r="AC1229" s="1"/>
      <c r="AD1229" s="15"/>
      <c r="AH1229" s="1"/>
    </row>
    <row r="1230" spans="29:34" x14ac:dyDescent="0.25">
      <c r="AC1230" s="1"/>
      <c r="AD1230" s="15"/>
      <c r="AH1230" s="1"/>
    </row>
    <row r="1231" spans="29:34" x14ac:dyDescent="0.25">
      <c r="AC1231" s="1"/>
      <c r="AD1231" s="15"/>
      <c r="AH1231" s="1"/>
    </row>
    <row r="1232" spans="29:34" x14ac:dyDescent="0.25">
      <c r="AC1232" s="1"/>
      <c r="AD1232" s="15"/>
      <c r="AH1232" s="1"/>
    </row>
    <row r="1233" spans="29:34" x14ac:dyDescent="0.25">
      <c r="AC1233" s="1"/>
      <c r="AD1233" s="15"/>
      <c r="AH1233" s="1"/>
    </row>
    <row r="1234" spans="29:34" x14ac:dyDescent="0.25">
      <c r="AC1234" s="1"/>
      <c r="AD1234" s="15"/>
      <c r="AH1234" s="1"/>
    </row>
    <row r="1235" spans="29:34" x14ac:dyDescent="0.25">
      <c r="AC1235" s="1"/>
      <c r="AD1235" s="15"/>
      <c r="AH1235" s="1"/>
    </row>
    <row r="1236" spans="29:34" x14ac:dyDescent="0.25">
      <c r="AC1236" s="1"/>
      <c r="AD1236" s="15"/>
      <c r="AH1236" s="1"/>
    </row>
    <row r="1237" spans="29:34" x14ac:dyDescent="0.25">
      <c r="AC1237" s="1"/>
      <c r="AD1237" s="15"/>
      <c r="AH1237" s="1"/>
    </row>
    <row r="1238" spans="29:34" x14ac:dyDescent="0.25">
      <c r="AC1238" s="1"/>
      <c r="AD1238" s="15"/>
      <c r="AH1238" s="1"/>
    </row>
    <row r="1239" spans="29:34" x14ac:dyDescent="0.25">
      <c r="AC1239" s="1"/>
      <c r="AD1239" s="15"/>
      <c r="AH1239" s="1"/>
    </row>
    <row r="1240" spans="29:34" x14ac:dyDescent="0.25">
      <c r="AC1240" s="1"/>
      <c r="AD1240" s="15"/>
      <c r="AH1240" s="1"/>
    </row>
    <row r="1241" spans="29:34" x14ac:dyDescent="0.25">
      <c r="AC1241" s="1"/>
      <c r="AD1241" s="15"/>
      <c r="AH1241" s="1"/>
    </row>
    <row r="1242" spans="29:34" x14ac:dyDescent="0.25">
      <c r="AC1242" s="1"/>
      <c r="AD1242" s="15"/>
      <c r="AH1242" s="1"/>
    </row>
    <row r="1243" spans="29:34" x14ac:dyDescent="0.25">
      <c r="AC1243" s="1"/>
      <c r="AD1243" s="15"/>
      <c r="AH1243" s="1"/>
    </row>
    <row r="1244" spans="29:34" x14ac:dyDescent="0.25">
      <c r="AC1244" s="1"/>
      <c r="AD1244" s="15"/>
      <c r="AH1244" s="1"/>
    </row>
    <row r="1245" spans="29:34" x14ac:dyDescent="0.25">
      <c r="AC1245" s="1"/>
      <c r="AD1245" s="15"/>
      <c r="AH1245" s="1"/>
    </row>
    <row r="1246" spans="29:34" x14ac:dyDescent="0.25">
      <c r="AC1246" s="1"/>
      <c r="AD1246" s="15"/>
      <c r="AH1246" s="1"/>
    </row>
    <row r="1247" spans="29:34" x14ac:dyDescent="0.25">
      <c r="AC1247" s="1"/>
      <c r="AD1247" s="15"/>
      <c r="AH1247" s="1"/>
    </row>
    <row r="1248" spans="29:34" x14ac:dyDescent="0.25">
      <c r="AC1248" s="1"/>
      <c r="AD1248" s="15"/>
      <c r="AH1248" s="1"/>
    </row>
    <row r="1249" spans="29:34" x14ac:dyDescent="0.25">
      <c r="AC1249" s="1"/>
      <c r="AD1249" s="15"/>
      <c r="AH1249" s="1"/>
    </row>
    <row r="1250" spans="29:34" x14ac:dyDescent="0.25">
      <c r="AC1250" s="1"/>
      <c r="AD1250" s="15"/>
      <c r="AH1250" s="1"/>
    </row>
    <row r="1251" spans="29:34" x14ac:dyDescent="0.25">
      <c r="AC1251" s="1"/>
      <c r="AD1251" s="15"/>
      <c r="AH1251" s="1"/>
    </row>
    <row r="1252" spans="29:34" x14ac:dyDescent="0.25">
      <c r="AC1252" s="1"/>
      <c r="AD1252" s="15"/>
      <c r="AH1252" s="1"/>
    </row>
    <row r="1253" spans="29:34" x14ac:dyDescent="0.25">
      <c r="AC1253" s="1"/>
      <c r="AD1253" s="15"/>
      <c r="AH1253" s="1"/>
    </row>
    <row r="1254" spans="29:34" x14ac:dyDescent="0.25">
      <c r="AC1254" s="1"/>
      <c r="AD1254" s="15"/>
      <c r="AH1254" s="1"/>
    </row>
    <row r="1255" spans="29:34" x14ac:dyDescent="0.25">
      <c r="AC1255" s="1"/>
      <c r="AD1255" s="15"/>
      <c r="AH1255" s="1"/>
    </row>
    <row r="1256" spans="29:34" x14ac:dyDescent="0.25">
      <c r="AC1256" s="1"/>
      <c r="AD1256" s="15"/>
      <c r="AH1256" s="1"/>
    </row>
    <row r="1257" spans="29:34" x14ac:dyDescent="0.25">
      <c r="AC1257" s="1"/>
      <c r="AD1257" s="15"/>
      <c r="AH1257" s="1"/>
    </row>
    <row r="1258" spans="29:34" x14ac:dyDescent="0.25">
      <c r="AC1258" s="1"/>
      <c r="AD1258" s="15"/>
      <c r="AH1258" s="1"/>
    </row>
    <row r="1259" spans="29:34" x14ac:dyDescent="0.25">
      <c r="AC1259" s="1"/>
      <c r="AD1259" s="15"/>
      <c r="AH1259" s="1"/>
    </row>
    <row r="1260" spans="29:34" x14ac:dyDescent="0.25">
      <c r="AC1260" s="1"/>
      <c r="AD1260" s="15"/>
      <c r="AH1260" s="1"/>
    </row>
    <row r="1261" spans="29:34" x14ac:dyDescent="0.25">
      <c r="AC1261" s="1"/>
      <c r="AD1261" s="15"/>
      <c r="AH1261" s="1"/>
    </row>
    <row r="1262" spans="29:34" x14ac:dyDescent="0.25">
      <c r="AC1262" s="1"/>
      <c r="AD1262" s="15"/>
      <c r="AH1262" s="1"/>
    </row>
    <row r="1263" spans="29:34" x14ac:dyDescent="0.25">
      <c r="AC1263" s="1"/>
      <c r="AD1263" s="15"/>
      <c r="AH1263" s="1"/>
    </row>
    <row r="1264" spans="29:34" x14ac:dyDescent="0.25">
      <c r="AC1264" s="1"/>
      <c r="AD1264" s="15"/>
      <c r="AH1264" s="1"/>
    </row>
    <row r="1265" spans="29:34" x14ac:dyDescent="0.25">
      <c r="AC1265" s="1"/>
      <c r="AD1265" s="15"/>
      <c r="AH1265" s="1"/>
    </row>
    <row r="1266" spans="29:34" x14ac:dyDescent="0.25">
      <c r="AC1266" s="1"/>
      <c r="AD1266" s="15"/>
      <c r="AH1266" s="1"/>
    </row>
    <row r="1267" spans="29:34" x14ac:dyDescent="0.25">
      <c r="AC1267" s="1"/>
      <c r="AD1267" s="15"/>
      <c r="AH1267" s="1"/>
    </row>
    <row r="1268" spans="29:34" x14ac:dyDescent="0.25">
      <c r="AC1268" s="1"/>
      <c r="AD1268" s="15"/>
      <c r="AH1268" s="1"/>
    </row>
    <row r="1269" spans="29:34" x14ac:dyDescent="0.25">
      <c r="AC1269" s="1"/>
      <c r="AD1269" s="15"/>
      <c r="AH1269" s="1"/>
    </row>
    <row r="1270" spans="29:34" x14ac:dyDescent="0.25">
      <c r="AC1270" s="1"/>
      <c r="AD1270" s="15"/>
      <c r="AH1270" s="1"/>
    </row>
    <row r="1271" spans="29:34" x14ac:dyDescent="0.25">
      <c r="AC1271" s="1"/>
      <c r="AD1271" s="15"/>
      <c r="AH1271" s="1"/>
    </row>
    <row r="1272" spans="29:34" x14ac:dyDescent="0.25">
      <c r="AC1272" s="1"/>
      <c r="AD1272" s="15"/>
      <c r="AH1272" s="1"/>
    </row>
    <row r="1273" spans="29:34" x14ac:dyDescent="0.25">
      <c r="AC1273" s="1"/>
      <c r="AD1273" s="15"/>
      <c r="AH1273" s="1"/>
    </row>
    <row r="1274" spans="29:34" x14ac:dyDescent="0.25">
      <c r="AC1274" s="1"/>
      <c r="AD1274" s="15"/>
      <c r="AH1274" s="1"/>
    </row>
    <row r="1275" spans="29:34" x14ac:dyDescent="0.25">
      <c r="AC1275" s="1"/>
      <c r="AD1275" s="15"/>
      <c r="AH1275" s="1"/>
    </row>
    <row r="1276" spans="29:34" x14ac:dyDescent="0.25">
      <c r="AC1276" s="1"/>
      <c r="AD1276" s="15"/>
      <c r="AH1276" s="1"/>
    </row>
    <row r="1277" spans="29:34" x14ac:dyDescent="0.25">
      <c r="AC1277" s="1"/>
      <c r="AD1277" s="15"/>
      <c r="AH1277" s="1"/>
    </row>
    <row r="1278" spans="29:34" x14ac:dyDescent="0.25">
      <c r="AC1278" s="1"/>
      <c r="AD1278" s="15"/>
      <c r="AH1278" s="1"/>
    </row>
    <row r="1279" spans="29:34" x14ac:dyDescent="0.25">
      <c r="AC1279" s="1"/>
      <c r="AD1279" s="15"/>
      <c r="AH1279" s="1"/>
    </row>
    <row r="1280" spans="29:34" x14ac:dyDescent="0.25">
      <c r="AC1280" s="1"/>
      <c r="AD1280" s="15"/>
      <c r="AH1280" s="1"/>
    </row>
    <row r="1281" spans="29:34" x14ac:dyDescent="0.25">
      <c r="AC1281" s="1"/>
      <c r="AD1281" s="15"/>
      <c r="AH1281" s="1"/>
    </row>
    <row r="1282" spans="29:34" x14ac:dyDescent="0.25">
      <c r="AC1282" s="1"/>
      <c r="AD1282" s="15"/>
      <c r="AH1282" s="1"/>
    </row>
    <row r="1283" spans="29:34" x14ac:dyDescent="0.25">
      <c r="AC1283" s="1"/>
      <c r="AD1283" s="15"/>
      <c r="AH1283" s="1"/>
    </row>
    <row r="1284" spans="29:34" x14ac:dyDescent="0.25">
      <c r="AC1284" s="1"/>
      <c r="AD1284" s="15"/>
      <c r="AH1284" s="1"/>
    </row>
    <row r="1285" spans="29:34" x14ac:dyDescent="0.25">
      <c r="AC1285" s="1"/>
      <c r="AD1285" s="15"/>
      <c r="AH1285" s="1"/>
    </row>
    <row r="1286" spans="29:34" x14ac:dyDescent="0.25">
      <c r="AC1286" s="1"/>
      <c r="AD1286" s="15"/>
      <c r="AH1286" s="1"/>
    </row>
    <row r="1287" spans="29:34" x14ac:dyDescent="0.25">
      <c r="AC1287" s="1"/>
      <c r="AD1287" s="15"/>
      <c r="AH1287" s="1"/>
    </row>
    <row r="1288" spans="29:34" x14ac:dyDescent="0.25">
      <c r="AC1288" s="1"/>
      <c r="AD1288" s="15"/>
      <c r="AH1288" s="1"/>
    </row>
    <row r="1289" spans="29:34" x14ac:dyDescent="0.25">
      <c r="AC1289" s="1"/>
      <c r="AD1289" s="15"/>
      <c r="AH1289" s="1"/>
    </row>
    <row r="1290" spans="29:34" x14ac:dyDescent="0.25">
      <c r="AC1290" s="1"/>
      <c r="AD1290" s="15"/>
      <c r="AH1290" s="1"/>
    </row>
    <row r="1291" spans="29:34" x14ac:dyDescent="0.25">
      <c r="AC1291" s="1"/>
      <c r="AD1291" s="15"/>
      <c r="AH1291" s="1"/>
    </row>
    <row r="1292" spans="29:34" x14ac:dyDescent="0.25">
      <c r="AC1292" s="1"/>
      <c r="AD1292" s="15"/>
      <c r="AH1292" s="1"/>
    </row>
    <row r="1293" spans="29:34" x14ac:dyDescent="0.25">
      <c r="AC1293" s="1"/>
      <c r="AD1293" s="15"/>
      <c r="AH1293" s="1"/>
    </row>
    <row r="1294" spans="29:34" x14ac:dyDescent="0.25">
      <c r="AC1294" s="1"/>
      <c r="AD1294" s="15"/>
      <c r="AH1294" s="1"/>
    </row>
    <row r="1295" spans="29:34" x14ac:dyDescent="0.25">
      <c r="AC1295" s="1"/>
      <c r="AD1295" s="15"/>
      <c r="AH1295" s="1"/>
    </row>
    <row r="1296" spans="29:34" x14ac:dyDescent="0.25">
      <c r="AC1296" s="1"/>
      <c r="AD1296" s="15"/>
      <c r="AH1296" s="1"/>
    </row>
    <row r="1297" spans="29:34" x14ac:dyDescent="0.25">
      <c r="AC1297" s="1"/>
      <c r="AD1297" s="15"/>
      <c r="AH1297" s="1"/>
    </row>
    <row r="1298" spans="29:34" x14ac:dyDescent="0.25">
      <c r="AC1298" s="1"/>
      <c r="AD1298" s="15"/>
      <c r="AH1298" s="1"/>
    </row>
    <row r="1299" spans="29:34" x14ac:dyDescent="0.25">
      <c r="AC1299" s="1"/>
      <c r="AD1299" s="15"/>
      <c r="AH1299" s="1"/>
    </row>
    <row r="1300" spans="29:34" x14ac:dyDescent="0.25">
      <c r="AC1300" s="1"/>
      <c r="AD1300" s="15"/>
      <c r="AH1300" s="1"/>
    </row>
    <row r="1301" spans="29:34" x14ac:dyDescent="0.25">
      <c r="AC1301" s="1"/>
      <c r="AD1301" s="15"/>
      <c r="AH1301" s="1"/>
    </row>
    <row r="1302" spans="29:34" x14ac:dyDescent="0.25">
      <c r="AC1302" s="1"/>
      <c r="AD1302" s="15"/>
      <c r="AH1302" s="1"/>
    </row>
    <row r="1303" spans="29:34" x14ac:dyDescent="0.25">
      <c r="AC1303" s="1"/>
      <c r="AD1303" s="15"/>
      <c r="AH1303" s="1"/>
    </row>
    <row r="1304" spans="29:34" x14ac:dyDescent="0.25">
      <c r="AC1304" s="1"/>
      <c r="AD1304" s="15"/>
      <c r="AH1304" s="1"/>
    </row>
    <row r="1305" spans="29:34" x14ac:dyDescent="0.25">
      <c r="AC1305" s="1"/>
      <c r="AD1305" s="15"/>
      <c r="AH1305" s="1"/>
    </row>
    <row r="1306" spans="29:34" x14ac:dyDescent="0.25">
      <c r="AC1306" s="1"/>
      <c r="AD1306" s="15"/>
      <c r="AH1306" s="1"/>
    </row>
    <row r="1307" spans="29:34" x14ac:dyDescent="0.25">
      <c r="AC1307" s="1"/>
      <c r="AD1307" s="15"/>
      <c r="AH1307" s="1"/>
    </row>
    <row r="1308" spans="29:34" x14ac:dyDescent="0.25">
      <c r="AC1308" s="1"/>
      <c r="AD1308" s="15"/>
      <c r="AH1308" s="1"/>
    </row>
    <row r="1309" spans="29:34" x14ac:dyDescent="0.25">
      <c r="AC1309" s="1"/>
      <c r="AD1309" s="15"/>
      <c r="AH1309" s="1"/>
    </row>
    <row r="1310" spans="29:34" x14ac:dyDescent="0.25">
      <c r="AC1310" s="1"/>
      <c r="AD1310" s="15"/>
      <c r="AH1310" s="1"/>
    </row>
    <row r="1311" spans="29:34" x14ac:dyDescent="0.25">
      <c r="AC1311" s="1"/>
      <c r="AD1311" s="15"/>
      <c r="AH1311" s="1"/>
    </row>
    <row r="1312" spans="29:34" x14ac:dyDescent="0.25">
      <c r="AC1312" s="1"/>
      <c r="AD1312" s="15"/>
      <c r="AH1312" s="1"/>
    </row>
    <row r="1313" spans="29:34" x14ac:dyDescent="0.25">
      <c r="AC1313" s="1"/>
      <c r="AD1313" s="15"/>
      <c r="AH1313" s="1"/>
    </row>
    <row r="1314" spans="29:34" x14ac:dyDescent="0.25">
      <c r="AC1314" s="1"/>
      <c r="AD1314" s="15"/>
      <c r="AH1314" s="1"/>
    </row>
    <row r="1315" spans="29:34" x14ac:dyDescent="0.25">
      <c r="AC1315" s="1"/>
      <c r="AD1315" s="15"/>
      <c r="AH1315" s="1"/>
    </row>
    <row r="1316" spans="29:34" x14ac:dyDescent="0.25">
      <c r="AC1316" s="1"/>
      <c r="AD1316" s="15"/>
      <c r="AH1316" s="1"/>
    </row>
    <row r="1317" spans="29:34" x14ac:dyDescent="0.25">
      <c r="AC1317" s="1"/>
      <c r="AD1317" s="15"/>
      <c r="AH1317" s="1"/>
    </row>
    <row r="1318" spans="29:34" x14ac:dyDescent="0.25">
      <c r="AC1318" s="1"/>
      <c r="AD1318" s="15"/>
      <c r="AH1318" s="1"/>
    </row>
    <row r="1319" spans="29:34" x14ac:dyDescent="0.25">
      <c r="AC1319" s="1"/>
      <c r="AD1319" s="15"/>
      <c r="AH1319" s="1"/>
    </row>
    <row r="1320" spans="29:34" x14ac:dyDescent="0.25">
      <c r="AC1320" s="1"/>
      <c r="AD1320" s="15"/>
      <c r="AH1320" s="1"/>
    </row>
    <row r="1321" spans="29:34" x14ac:dyDescent="0.25">
      <c r="AC1321" s="1"/>
      <c r="AD1321" s="15"/>
      <c r="AH1321" s="1"/>
    </row>
    <row r="1322" spans="29:34" x14ac:dyDescent="0.25">
      <c r="AC1322" s="1"/>
      <c r="AD1322" s="15"/>
      <c r="AH1322" s="1"/>
    </row>
    <row r="1323" spans="29:34" x14ac:dyDescent="0.25">
      <c r="AC1323" s="1"/>
      <c r="AD1323" s="15"/>
      <c r="AH1323" s="1"/>
    </row>
    <row r="1324" spans="29:34" x14ac:dyDescent="0.25">
      <c r="AC1324" s="1"/>
      <c r="AD1324" s="15"/>
      <c r="AH1324" s="1"/>
    </row>
    <row r="1325" spans="29:34" x14ac:dyDescent="0.25">
      <c r="AC1325" s="1"/>
      <c r="AD1325" s="15"/>
      <c r="AH1325" s="1"/>
    </row>
    <row r="1326" spans="29:34" x14ac:dyDescent="0.25">
      <c r="AC1326" s="1"/>
      <c r="AD1326" s="15"/>
      <c r="AH1326" s="1"/>
    </row>
    <row r="1327" spans="29:34" x14ac:dyDescent="0.25">
      <c r="AC1327" s="1"/>
      <c r="AD1327" s="15"/>
      <c r="AH1327" s="1"/>
    </row>
    <row r="1328" spans="29:34" x14ac:dyDescent="0.25">
      <c r="AC1328" s="1"/>
      <c r="AD1328" s="15"/>
      <c r="AH1328" s="1"/>
    </row>
    <row r="1329" spans="29:34" x14ac:dyDescent="0.25">
      <c r="AC1329" s="1"/>
      <c r="AD1329" s="15"/>
      <c r="AH1329" s="1"/>
    </row>
    <row r="1330" spans="29:34" x14ac:dyDescent="0.25">
      <c r="AC1330" s="1"/>
      <c r="AD1330" s="15"/>
      <c r="AH1330" s="1"/>
    </row>
    <row r="1331" spans="29:34" x14ac:dyDescent="0.25">
      <c r="AC1331" s="1"/>
      <c r="AD1331" s="15"/>
      <c r="AH1331" s="1"/>
    </row>
    <row r="1332" spans="29:34" x14ac:dyDescent="0.25">
      <c r="AC1332" s="1"/>
      <c r="AD1332" s="15"/>
      <c r="AH1332" s="1"/>
    </row>
    <row r="1333" spans="29:34" x14ac:dyDescent="0.25">
      <c r="AC1333" s="1"/>
      <c r="AD1333" s="15"/>
      <c r="AH1333" s="1"/>
    </row>
    <row r="1334" spans="29:34" x14ac:dyDescent="0.25">
      <c r="AC1334" s="1"/>
      <c r="AD1334" s="15"/>
      <c r="AH1334" s="1"/>
    </row>
    <row r="1335" spans="29:34" x14ac:dyDescent="0.25">
      <c r="AC1335" s="1"/>
      <c r="AD1335" s="15"/>
      <c r="AH1335" s="1"/>
    </row>
    <row r="1336" spans="29:34" x14ac:dyDescent="0.25">
      <c r="AC1336" s="1"/>
      <c r="AD1336" s="15"/>
      <c r="AH1336" s="1"/>
    </row>
    <row r="1337" spans="29:34" x14ac:dyDescent="0.25">
      <c r="AC1337" s="1"/>
      <c r="AD1337" s="15"/>
      <c r="AH1337" s="1"/>
    </row>
    <row r="1338" spans="29:34" x14ac:dyDescent="0.25">
      <c r="AC1338" s="1"/>
      <c r="AD1338" s="15"/>
      <c r="AH1338" s="1"/>
    </row>
    <row r="1339" spans="29:34" x14ac:dyDescent="0.25">
      <c r="AC1339" s="1"/>
      <c r="AD1339" s="15"/>
      <c r="AH1339" s="1"/>
    </row>
    <row r="1340" spans="29:34" x14ac:dyDescent="0.25">
      <c r="AC1340" s="1"/>
      <c r="AD1340" s="15"/>
      <c r="AH1340" s="1"/>
    </row>
    <row r="1341" spans="29:34" x14ac:dyDescent="0.25">
      <c r="AC1341" s="1"/>
      <c r="AD1341" s="15"/>
      <c r="AH1341" s="1"/>
    </row>
    <row r="1342" spans="29:34" x14ac:dyDescent="0.25">
      <c r="AC1342" s="1"/>
      <c r="AD1342" s="15"/>
      <c r="AH1342" s="1"/>
    </row>
    <row r="1343" spans="29:34" x14ac:dyDescent="0.25">
      <c r="AC1343" s="1"/>
      <c r="AD1343" s="15"/>
      <c r="AH1343" s="1"/>
    </row>
    <row r="1344" spans="29:34" x14ac:dyDescent="0.25">
      <c r="AC1344" s="1"/>
      <c r="AD1344" s="15"/>
      <c r="AH1344" s="1"/>
    </row>
    <row r="1345" spans="29:34" x14ac:dyDescent="0.25">
      <c r="AC1345" s="1"/>
      <c r="AD1345" s="15"/>
      <c r="AH1345" s="1"/>
    </row>
    <row r="1346" spans="29:34" x14ac:dyDescent="0.25">
      <c r="AC1346" s="1"/>
      <c r="AD1346" s="15"/>
      <c r="AH1346" s="1"/>
    </row>
    <row r="1347" spans="29:34" x14ac:dyDescent="0.25">
      <c r="AC1347" s="1"/>
      <c r="AD1347" s="15"/>
      <c r="AH1347" s="1"/>
    </row>
    <row r="1348" spans="29:34" x14ac:dyDescent="0.25">
      <c r="AC1348" s="1"/>
      <c r="AD1348" s="15"/>
      <c r="AH1348" s="1"/>
    </row>
    <row r="1349" spans="29:34" x14ac:dyDescent="0.25">
      <c r="AC1349" s="1"/>
      <c r="AD1349" s="15"/>
      <c r="AH1349" s="1"/>
    </row>
    <row r="1350" spans="29:34" x14ac:dyDescent="0.25">
      <c r="AC1350" s="1"/>
      <c r="AD1350" s="15"/>
      <c r="AH1350" s="1"/>
    </row>
    <row r="1351" spans="29:34" x14ac:dyDescent="0.25">
      <c r="AC1351" s="1"/>
      <c r="AD1351" s="15"/>
      <c r="AH1351" s="1"/>
    </row>
    <row r="1352" spans="29:34" x14ac:dyDescent="0.25">
      <c r="AC1352" s="1"/>
      <c r="AD1352" s="15"/>
      <c r="AH1352" s="1"/>
    </row>
    <row r="1353" spans="29:34" x14ac:dyDescent="0.25">
      <c r="AC1353" s="1"/>
      <c r="AD1353" s="15"/>
      <c r="AH1353" s="1"/>
    </row>
    <row r="1354" spans="29:34" x14ac:dyDescent="0.25">
      <c r="AC1354" s="1"/>
      <c r="AD1354" s="15"/>
      <c r="AH1354" s="1"/>
    </row>
    <row r="1355" spans="29:34" x14ac:dyDescent="0.25">
      <c r="AC1355" s="1"/>
      <c r="AD1355" s="15"/>
      <c r="AH1355" s="1"/>
    </row>
    <row r="1356" spans="29:34" x14ac:dyDescent="0.25">
      <c r="AC1356" s="1"/>
      <c r="AD1356" s="15"/>
      <c r="AH1356" s="1"/>
    </row>
    <row r="1357" spans="29:34" x14ac:dyDescent="0.25">
      <c r="AC1357" s="1"/>
      <c r="AD1357" s="15"/>
      <c r="AH1357" s="1"/>
    </row>
    <row r="1358" spans="29:34" x14ac:dyDescent="0.25">
      <c r="AC1358" s="1"/>
      <c r="AD1358" s="15"/>
      <c r="AH1358" s="1"/>
    </row>
    <row r="1359" spans="29:34" x14ac:dyDescent="0.25">
      <c r="AC1359" s="1"/>
      <c r="AD1359" s="15"/>
      <c r="AH1359" s="1"/>
    </row>
    <row r="1360" spans="29:34" x14ac:dyDescent="0.25">
      <c r="AC1360" s="1"/>
      <c r="AD1360" s="15"/>
      <c r="AH1360" s="1"/>
    </row>
    <row r="1361" spans="29:34" x14ac:dyDescent="0.25">
      <c r="AC1361" s="1"/>
      <c r="AD1361" s="15"/>
      <c r="AH1361" s="1"/>
    </row>
    <row r="1362" spans="29:34" x14ac:dyDescent="0.25">
      <c r="AC1362" s="1"/>
      <c r="AD1362" s="15"/>
      <c r="AH1362" s="1"/>
    </row>
    <row r="1363" spans="29:34" x14ac:dyDescent="0.25">
      <c r="AC1363" s="1"/>
      <c r="AD1363" s="15"/>
      <c r="AH1363" s="1"/>
    </row>
    <row r="1364" spans="29:34" x14ac:dyDescent="0.25">
      <c r="AC1364" s="1"/>
      <c r="AD1364" s="15"/>
      <c r="AH1364" s="1"/>
    </row>
    <row r="1365" spans="29:34" x14ac:dyDescent="0.25">
      <c r="AC1365" s="1"/>
      <c r="AD1365" s="15"/>
      <c r="AH1365" s="1"/>
    </row>
    <row r="1366" spans="29:34" x14ac:dyDescent="0.25">
      <c r="AC1366" s="1"/>
      <c r="AD1366" s="15"/>
      <c r="AH1366" s="1"/>
    </row>
    <row r="1367" spans="29:34" x14ac:dyDescent="0.25">
      <c r="AC1367" s="1"/>
      <c r="AD1367" s="15"/>
      <c r="AH1367" s="1"/>
    </row>
    <row r="1368" spans="29:34" x14ac:dyDescent="0.25">
      <c r="AC1368" s="1"/>
      <c r="AD1368" s="15"/>
      <c r="AH1368" s="1"/>
    </row>
    <row r="1369" spans="29:34" x14ac:dyDescent="0.25">
      <c r="AC1369" s="1"/>
      <c r="AD1369" s="15"/>
      <c r="AH1369" s="1"/>
    </row>
    <row r="1370" spans="29:34" x14ac:dyDescent="0.25">
      <c r="AC1370" s="1"/>
      <c r="AD1370" s="15"/>
      <c r="AH1370" s="1"/>
    </row>
    <row r="1371" spans="29:34" x14ac:dyDescent="0.25">
      <c r="AC1371" s="1"/>
      <c r="AD1371" s="15"/>
      <c r="AH1371" s="1"/>
    </row>
    <row r="1372" spans="29:34" x14ac:dyDescent="0.25">
      <c r="AC1372" s="1"/>
      <c r="AD1372" s="15"/>
      <c r="AH1372" s="1"/>
    </row>
    <row r="1373" spans="29:34" x14ac:dyDescent="0.25">
      <c r="AC1373" s="1"/>
      <c r="AD1373" s="15"/>
      <c r="AH1373" s="1"/>
    </row>
    <row r="1374" spans="29:34" x14ac:dyDescent="0.25">
      <c r="AC1374" s="1"/>
      <c r="AD1374" s="15"/>
      <c r="AH1374" s="1"/>
    </row>
    <row r="1375" spans="29:34" x14ac:dyDescent="0.25">
      <c r="AC1375" s="1"/>
      <c r="AD1375" s="15"/>
      <c r="AH1375" s="1"/>
    </row>
    <row r="1376" spans="29:34" x14ac:dyDescent="0.25">
      <c r="AC1376" s="1"/>
      <c r="AD1376" s="15"/>
      <c r="AH1376" s="1"/>
    </row>
    <row r="1377" spans="29:34" x14ac:dyDescent="0.25">
      <c r="AC1377" s="1"/>
      <c r="AD1377" s="15"/>
      <c r="AH1377" s="1"/>
    </row>
    <row r="1378" spans="29:34" x14ac:dyDescent="0.25">
      <c r="AC1378" s="1"/>
      <c r="AD1378" s="15"/>
      <c r="AH1378" s="1"/>
    </row>
    <row r="1379" spans="29:34" x14ac:dyDescent="0.25">
      <c r="AC1379" s="1"/>
      <c r="AD1379" s="15"/>
      <c r="AH1379" s="1"/>
    </row>
    <row r="1380" spans="29:34" x14ac:dyDescent="0.25">
      <c r="AC1380" s="1"/>
      <c r="AD1380" s="15"/>
      <c r="AH1380" s="1"/>
    </row>
    <row r="1381" spans="29:34" x14ac:dyDescent="0.25">
      <c r="AC1381" s="1"/>
      <c r="AD1381" s="15"/>
      <c r="AH1381" s="1"/>
    </row>
    <row r="1382" spans="29:34" x14ac:dyDescent="0.25">
      <c r="AC1382" s="1"/>
      <c r="AD1382" s="15"/>
      <c r="AH1382" s="1"/>
    </row>
    <row r="1383" spans="29:34" x14ac:dyDescent="0.25">
      <c r="AC1383" s="1"/>
      <c r="AD1383" s="15"/>
      <c r="AH1383" s="1"/>
    </row>
    <row r="1384" spans="29:34" x14ac:dyDescent="0.25">
      <c r="AC1384" s="1"/>
      <c r="AD1384" s="15"/>
      <c r="AH1384" s="1"/>
    </row>
    <row r="1385" spans="29:34" x14ac:dyDescent="0.25">
      <c r="AC1385" s="1"/>
      <c r="AD1385" s="15"/>
      <c r="AH1385" s="1"/>
    </row>
    <row r="1386" spans="29:34" x14ac:dyDescent="0.25">
      <c r="AC1386" s="1"/>
      <c r="AD1386" s="15"/>
      <c r="AH1386" s="1"/>
    </row>
    <row r="1387" spans="29:34" x14ac:dyDescent="0.25">
      <c r="AC1387" s="1"/>
      <c r="AD1387" s="15"/>
      <c r="AH1387" s="1"/>
    </row>
    <row r="1388" spans="29:34" x14ac:dyDescent="0.25">
      <c r="AC1388" s="1"/>
      <c r="AD1388" s="15"/>
      <c r="AH1388" s="1"/>
    </row>
    <row r="1389" spans="29:34" x14ac:dyDescent="0.25">
      <c r="AC1389" s="1"/>
      <c r="AD1389" s="15"/>
      <c r="AH1389" s="1"/>
    </row>
    <row r="1390" spans="29:34" x14ac:dyDescent="0.25">
      <c r="AC1390" s="1"/>
      <c r="AD1390" s="15"/>
      <c r="AH1390" s="1"/>
    </row>
    <row r="1391" spans="29:34" x14ac:dyDescent="0.25">
      <c r="AC1391" s="1"/>
      <c r="AD1391" s="15"/>
      <c r="AH1391" s="1"/>
    </row>
    <row r="1392" spans="29:34" x14ac:dyDescent="0.25">
      <c r="AC1392" s="1"/>
      <c r="AD1392" s="15"/>
      <c r="AH1392" s="1"/>
    </row>
    <row r="1393" spans="29:34" x14ac:dyDescent="0.25">
      <c r="AC1393" s="1"/>
      <c r="AD1393" s="15"/>
      <c r="AH1393" s="1"/>
    </row>
    <row r="1394" spans="29:34" x14ac:dyDescent="0.25">
      <c r="AC1394" s="1"/>
      <c r="AD1394" s="15"/>
      <c r="AH1394" s="1"/>
    </row>
    <row r="1395" spans="29:34" x14ac:dyDescent="0.25">
      <c r="AC1395" s="1"/>
      <c r="AD1395" s="15"/>
      <c r="AH1395" s="1"/>
    </row>
    <row r="1396" spans="29:34" x14ac:dyDescent="0.25">
      <c r="AC1396" s="1"/>
      <c r="AD1396" s="15"/>
      <c r="AH1396" s="1"/>
    </row>
    <row r="1397" spans="29:34" x14ac:dyDescent="0.25">
      <c r="AC1397" s="1"/>
      <c r="AD1397" s="15"/>
      <c r="AH1397" s="1"/>
    </row>
    <row r="1398" spans="29:34" x14ac:dyDescent="0.25">
      <c r="AC1398" s="1"/>
      <c r="AD1398" s="15"/>
      <c r="AH1398" s="1"/>
    </row>
    <row r="1399" spans="29:34" x14ac:dyDescent="0.25">
      <c r="AC1399" s="1"/>
      <c r="AD1399" s="15"/>
      <c r="AH1399" s="1"/>
    </row>
    <row r="1400" spans="29:34" x14ac:dyDescent="0.25">
      <c r="AC1400" s="1"/>
      <c r="AD1400" s="15"/>
      <c r="AH1400" s="1"/>
    </row>
    <row r="1401" spans="29:34" x14ac:dyDescent="0.25">
      <c r="AC1401" s="1"/>
      <c r="AD1401" s="15"/>
      <c r="AH1401" s="1"/>
    </row>
    <row r="1402" spans="29:34" x14ac:dyDescent="0.25">
      <c r="AC1402" s="1"/>
      <c r="AD1402" s="15"/>
      <c r="AH1402" s="1"/>
    </row>
    <row r="1403" spans="29:34" x14ac:dyDescent="0.25">
      <c r="AC1403" s="1"/>
      <c r="AD1403" s="15"/>
      <c r="AH1403" s="1"/>
    </row>
    <row r="1404" spans="29:34" x14ac:dyDescent="0.25">
      <c r="AC1404" s="1"/>
      <c r="AD1404" s="15"/>
      <c r="AH1404" s="1"/>
    </row>
    <row r="1405" spans="29:34" x14ac:dyDescent="0.25">
      <c r="AC1405" s="1"/>
      <c r="AD1405" s="15"/>
      <c r="AH1405" s="1"/>
    </row>
    <row r="1406" spans="29:34" x14ac:dyDescent="0.25">
      <c r="AC1406" s="1"/>
      <c r="AD1406" s="15"/>
      <c r="AH1406" s="1"/>
    </row>
    <row r="1407" spans="29:34" x14ac:dyDescent="0.25">
      <c r="AC1407" s="1"/>
      <c r="AD1407" s="15"/>
      <c r="AH1407" s="1"/>
    </row>
    <row r="1408" spans="29:34" x14ac:dyDescent="0.25">
      <c r="AC1408" s="1"/>
      <c r="AD1408" s="15"/>
      <c r="AH1408" s="1"/>
    </row>
    <row r="1409" spans="29:34" x14ac:dyDescent="0.25">
      <c r="AC1409" s="1"/>
      <c r="AD1409" s="15"/>
      <c r="AH1409" s="1"/>
    </row>
    <row r="1410" spans="29:34" x14ac:dyDescent="0.25">
      <c r="AC1410" s="1"/>
      <c r="AD1410" s="15"/>
      <c r="AH1410" s="1"/>
    </row>
    <row r="1411" spans="29:34" x14ac:dyDescent="0.25">
      <c r="AC1411" s="1"/>
      <c r="AD1411" s="15"/>
      <c r="AH1411" s="1"/>
    </row>
    <row r="1412" spans="29:34" x14ac:dyDescent="0.25">
      <c r="AC1412" s="1"/>
      <c r="AD1412" s="15"/>
      <c r="AH1412" s="1"/>
    </row>
    <row r="1413" spans="29:34" x14ac:dyDescent="0.25">
      <c r="AC1413" s="1"/>
      <c r="AD1413" s="15"/>
      <c r="AH1413" s="1"/>
    </row>
    <row r="1414" spans="29:34" x14ac:dyDescent="0.25">
      <c r="AC1414" s="1"/>
      <c r="AD1414" s="15"/>
      <c r="AH1414" s="1"/>
    </row>
    <row r="1415" spans="29:34" x14ac:dyDescent="0.25">
      <c r="AC1415" s="1"/>
      <c r="AD1415" s="15"/>
      <c r="AH1415" s="1"/>
    </row>
    <row r="1416" spans="29:34" x14ac:dyDescent="0.25">
      <c r="AC1416" s="1"/>
      <c r="AD1416" s="15"/>
      <c r="AH1416" s="1"/>
    </row>
    <row r="1417" spans="29:34" x14ac:dyDescent="0.25">
      <c r="AC1417" s="1"/>
      <c r="AD1417" s="15"/>
      <c r="AH1417" s="1"/>
    </row>
    <row r="1418" spans="29:34" x14ac:dyDescent="0.25">
      <c r="AC1418" s="1"/>
      <c r="AD1418" s="15"/>
      <c r="AH1418" s="1"/>
    </row>
    <row r="1419" spans="29:34" x14ac:dyDescent="0.25">
      <c r="AC1419" s="1"/>
      <c r="AD1419" s="15"/>
      <c r="AH1419" s="1"/>
    </row>
    <row r="1420" spans="29:34" x14ac:dyDescent="0.25">
      <c r="AC1420" s="1"/>
      <c r="AD1420" s="15"/>
      <c r="AH1420" s="1"/>
    </row>
    <row r="1421" spans="29:34" x14ac:dyDescent="0.25">
      <c r="AC1421" s="1"/>
      <c r="AD1421" s="15"/>
      <c r="AH1421" s="1"/>
    </row>
    <row r="1422" spans="29:34" x14ac:dyDescent="0.25">
      <c r="AC1422" s="1"/>
      <c r="AD1422" s="15"/>
      <c r="AH1422" s="1"/>
    </row>
    <row r="1423" spans="29:34" x14ac:dyDescent="0.25">
      <c r="AC1423" s="1"/>
      <c r="AD1423" s="15"/>
      <c r="AH1423" s="1"/>
    </row>
    <row r="1424" spans="29:34" x14ac:dyDescent="0.25">
      <c r="AC1424" s="1"/>
      <c r="AD1424" s="15"/>
      <c r="AH1424" s="1"/>
    </row>
    <row r="1425" spans="29:34" x14ac:dyDescent="0.25">
      <c r="AC1425" s="1"/>
      <c r="AD1425" s="15"/>
      <c r="AH1425" s="1"/>
    </row>
    <row r="1426" spans="29:34" x14ac:dyDescent="0.25">
      <c r="AC1426" s="1"/>
      <c r="AD1426" s="15"/>
      <c r="AH1426" s="1"/>
    </row>
    <row r="1427" spans="29:34" x14ac:dyDescent="0.25">
      <c r="AC1427" s="1"/>
      <c r="AD1427" s="15"/>
      <c r="AH1427" s="1"/>
    </row>
    <row r="1428" spans="29:34" x14ac:dyDescent="0.25">
      <c r="AC1428" s="1"/>
      <c r="AD1428" s="15"/>
      <c r="AH1428" s="1"/>
    </row>
    <row r="1429" spans="29:34" x14ac:dyDescent="0.25">
      <c r="AC1429" s="1"/>
      <c r="AD1429" s="15"/>
      <c r="AH1429" s="1"/>
    </row>
    <row r="1430" spans="29:34" x14ac:dyDescent="0.25">
      <c r="AC1430" s="1"/>
      <c r="AD1430" s="15"/>
      <c r="AH1430" s="1"/>
    </row>
    <row r="1431" spans="29:34" x14ac:dyDescent="0.25">
      <c r="AC1431" s="1"/>
      <c r="AD1431" s="15"/>
      <c r="AH1431" s="1"/>
    </row>
    <row r="1432" spans="29:34" x14ac:dyDescent="0.25">
      <c r="AC1432" s="1"/>
      <c r="AD1432" s="15"/>
      <c r="AH1432" s="1"/>
    </row>
    <row r="1433" spans="29:34" x14ac:dyDescent="0.25">
      <c r="AC1433" s="1"/>
      <c r="AD1433" s="15"/>
      <c r="AH1433" s="1"/>
    </row>
    <row r="1434" spans="29:34" x14ac:dyDescent="0.25">
      <c r="AC1434" s="1"/>
      <c r="AD1434" s="15"/>
      <c r="AH1434" s="1"/>
    </row>
    <row r="1435" spans="29:34" x14ac:dyDescent="0.25">
      <c r="AC1435" s="1"/>
      <c r="AD1435" s="15"/>
      <c r="AH1435" s="1"/>
    </row>
    <row r="1436" spans="29:34" x14ac:dyDescent="0.25">
      <c r="AC1436" s="1"/>
      <c r="AD1436" s="15"/>
      <c r="AH1436" s="1"/>
    </row>
    <row r="1437" spans="29:34" x14ac:dyDescent="0.25">
      <c r="AC1437" s="1"/>
      <c r="AD1437" s="15"/>
      <c r="AH1437" s="1"/>
    </row>
    <row r="1438" spans="29:34" x14ac:dyDescent="0.25">
      <c r="AC1438" s="1"/>
      <c r="AD1438" s="15"/>
      <c r="AH1438" s="1"/>
    </row>
    <row r="1439" spans="29:34" x14ac:dyDescent="0.25">
      <c r="AC1439" s="1"/>
      <c r="AD1439" s="15"/>
      <c r="AH1439" s="1"/>
    </row>
    <row r="1440" spans="29:34" x14ac:dyDescent="0.25">
      <c r="AC1440" s="1"/>
      <c r="AD1440" s="15"/>
      <c r="AH1440" s="1"/>
    </row>
    <row r="1441" spans="29:34" x14ac:dyDescent="0.25">
      <c r="AC1441" s="1"/>
      <c r="AD1441" s="15"/>
      <c r="AH1441" s="1"/>
    </row>
    <row r="1442" spans="29:34" x14ac:dyDescent="0.25">
      <c r="AC1442" s="1"/>
      <c r="AD1442" s="15"/>
      <c r="AH1442" s="1"/>
    </row>
    <row r="1443" spans="29:34" x14ac:dyDescent="0.25">
      <c r="AC1443" s="1"/>
      <c r="AD1443" s="15"/>
      <c r="AH1443" s="1"/>
    </row>
    <row r="1444" spans="29:34" x14ac:dyDescent="0.25">
      <c r="AC1444" s="1"/>
      <c r="AD1444" s="15"/>
      <c r="AH1444" s="1"/>
    </row>
    <row r="1445" spans="29:34" x14ac:dyDescent="0.25">
      <c r="AC1445" s="1"/>
      <c r="AD1445" s="15"/>
      <c r="AH1445" s="1"/>
    </row>
    <row r="1446" spans="29:34" x14ac:dyDescent="0.25">
      <c r="AC1446" s="1"/>
      <c r="AD1446" s="15"/>
      <c r="AH1446" s="1"/>
    </row>
    <row r="1447" spans="29:34" x14ac:dyDescent="0.25">
      <c r="AC1447" s="1"/>
      <c r="AD1447" s="15"/>
      <c r="AH1447" s="1"/>
    </row>
    <row r="1448" spans="29:34" x14ac:dyDescent="0.25">
      <c r="AC1448" s="1"/>
      <c r="AD1448" s="15"/>
      <c r="AH1448" s="1"/>
    </row>
    <row r="1449" spans="29:34" x14ac:dyDescent="0.25">
      <c r="AC1449" s="1"/>
      <c r="AD1449" s="15"/>
      <c r="AH1449" s="1"/>
    </row>
    <row r="1450" spans="29:34" x14ac:dyDescent="0.25">
      <c r="AC1450" s="1"/>
      <c r="AD1450" s="15"/>
      <c r="AH1450" s="1"/>
    </row>
    <row r="1451" spans="29:34" x14ac:dyDescent="0.25">
      <c r="AC1451" s="1"/>
      <c r="AD1451" s="15"/>
      <c r="AH1451" s="1"/>
    </row>
    <row r="1452" spans="29:34" x14ac:dyDescent="0.25">
      <c r="AC1452" s="1"/>
      <c r="AD1452" s="15"/>
      <c r="AH1452" s="1"/>
    </row>
    <row r="1453" spans="29:34" x14ac:dyDescent="0.25">
      <c r="AC1453" s="1"/>
      <c r="AD1453" s="15"/>
      <c r="AH1453" s="1"/>
    </row>
    <row r="1454" spans="29:34" x14ac:dyDescent="0.25">
      <c r="AC1454" s="1"/>
      <c r="AD1454" s="15"/>
      <c r="AH1454" s="1"/>
    </row>
    <row r="1455" spans="29:34" x14ac:dyDescent="0.25">
      <c r="AC1455" s="1"/>
      <c r="AD1455" s="15"/>
      <c r="AH1455" s="1"/>
    </row>
    <row r="1456" spans="29:34" x14ac:dyDescent="0.25">
      <c r="AC1456" s="1"/>
      <c r="AD1456" s="15"/>
      <c r="AH1456" s="1"/>
    </row>
    <row r="1457" spans="29:34" x14ac:dyDescent="0.25">
      <c r="AC1457" s="1"/>
      <c r="AD1457" s="15"/>
      <c r="AH1457" s="1"/>
    </row>
    <row r="1458" spans="29:34" x14ac:dyDescent="0.25">
      <c r="AC1458" s="1"/>
      <c r="AD1458" s="15"/>
      <c r="AH1458" s="1"/>
    </row>
    <row r="1459" spans="29:34" x14ac:dyDescent="0.25">
      <c r="AC1459" s="1"/>
      <c r="AD1459" s="15"/>
      <c r="AH1459" s="1"/>
    </row>
    <row r="1460" spans="29:34" x14ac:dyDescent="0.25">
      <c r="AC1460" s="1"/>
      <c r="AD1460" s="15"/>
      <c r="AH1460" s="1"/>
    </row>
    <row r="1461" spans="29:34" x14ac:dyDescent="0.25">
      <c r="AC1461" s="1"/>
      <c r="AD1461" s="15"/>
      <c r="AH1461" s="1"/>
    </row>
    <row r="1462" spans="29:34" x14ac:dyDescent="0.25">
      <c r="AC1462" s="1"/>
      <c r="AD1462" s="15"/>
      <c r="AH1462" s="1"/>
    </row>
    <row r="1463" spans="29:34" x14ac:dyDescent="0.25">
      <c r="AC1463" s="1"/>
      <c r="AD1463" s="15"/>
      <c r="AH1463" s="1"/>
    </row>
    <row r="1464" spans="29:34" x14ac:dyDescent="0.25">
      <c r="AC1464" s="1"/>
      <c r="AD1464" s="15"/>
      <c r="AH1464" s="1"/>
    </row>
    <row r="1465" spans="29:34" x14ac:dyDescent="0.25">
      <c r="AC1465" s="1"/>
      <c r="AD1465" s="15"/>
      <c r="AH1465" s="1"/>
    </row>
    <row r="1466" spans="29:34" x14ac:dyDescent="0.25">
      <c r="AC1466" s="1"/>
      <c r="AD1466" s="15"/>
      <c r="AH1466" s="1"/>
    </row>
    <row r="1467" spans="29:34" x14ac:dyDescent="0.25">
      <c r="AC1467" s="1"/>
      <c r="AD1467" s="15"/>
      <c r="AH1467" s="1"/>
    </row>
    <row r="1468" spans="29:34" x14ac:dyDescent="0.25">
      <c r="AC1468" s="1"/>
      <c r="AD1468" s="15"/>
      <c r="AH1468" s="1"/>
    </row>
    <row r="1469" spans="29:34" x14ac:dyDescent="0.25">
      <c r="AC1469" s="1"/>
      <c r="AD1469" s="15"/>
      <c r="AH1469" s="1"/>
    </row>
    <row r="1470" spans="29:34" x14ac:dyDescent="0.25">
      <c r="AC1470" s="1"/>
      <c r="AD1470" s="15"/>
      <c r="AH1470" s="1"/>
    </row>
    <row r="1471" spans="29:34" x14ac:dyDescent="0.25">
      <c r="AC1471" s="1"/>
      <c r="AD1471" s="15"/>
      <c r="AH1471" s="1"/>
    </row>
    <row r="1472" spans="29:34" x14ac:dyDescent="0.25">
      <c r="AC1472" s="1"/>
      <c r="AD1472" s="15"/>
      <c r="AH1472" s="1"/>
    </row>
    <row r="1473" spans="29:34" x14ac:dyDescent="0.25">
      <c r="AC1473" s="1"/>
      <c r="AD1473" s="15"/>
      <c r="AH1473" s="1"/>
    </row>
    <row r="1474" spans="29:34" x14ac:dyDescent="0.25">
      <c r="AC1474" s="1"/>
      <c r="AD1474" s="15"/>
      <c r="AH1474" s="1"/>
    </row>
    <row r="1475" spans="29:34" x14ac:dyDescent="0.25">
      <c r="AC1475" s="1"/>
      <c r="AD1475" s="15"/>
      <c r="AH1475" s="1"/>
    </row>
    <row r="1476" spans="29:34" x14ac:dyDescent="0.25">
      <c r="AC1476" s="1"/>
      <c r="AD1476" s="15"/>
      <c r="AH1476" s="1"/>
    </row>
    <row r="1477" spans="29:34" x14ac:dyDescent="0.25">
      <c r="AC1477" s="1"/>
      <c r="AD1477" s="15"/>
      <c r="AH1477" s="1"/>
    </row>
    <row r="1478" spans="29:34" x14ac:dyDescent="0.25">
      <c r="AC1478" s="1"/>
      <c r="AD1478" s="15"/>
      <c r="AH1478" s="1"/>
    </row>
    <row r="1479" spans="29:34" x14ac:dyDescent="0.25">
      <c r="AC1479" s="1"/>
      <c r="AD1479" s="15"/>
      <c r="AH1479" s="1"/>
    </row>
    <row r="1480" spans="29:34" x14ac:dyDescent="0.25">
      <c r="AC1480" s="1"/>
      <c r="AD1480" s="15"/>
      <c r="AH1480" s="1"/>
    </row>
    <row r="1481" spans="29:34" x14ac:dyDescent="0.25">
      <c r="AC1481" s="1"/>
      <c r="AD1481" s="15"/>
      <c r="AH1481" s="1"/>
    </row>
    <row r="1482" spans="29:34" x14ac:dyDescent="0.25">
      <c r="AC1482" s="1"/>
      <c r="AD1482" s="15"/>
      <c r="AH1482" s="1"/>
    </row>
    <row r="1483" spans="29:34" x14ac:dyDescent="0.25">
      <c r="AC1483" s="1"/>
      <c r="AD1483" s="15"/>
      <c r="AH1483" s="1"/>
    </row>
    <row r="1484" spans="29:34" x14ac:dyDescent="0.25">
      <c r="AC1484" s="1"/>
      <c r="AD1484" s="15"/>
      <c r="AH1484" s="1"/>
    </row>
    <row r="1485" spans="29:34" x14ac:dyDescent="0.25">
      <c r="AC1485" s="1"/>
      <c r="AD1485" s="15"/>
      <c r="AH1485" s="1"/>
    </row>
    <row r="1486" spans="29:34" x14ac:dyDescent="0.25">
      <c r="AC1486" s="1"/>
      <c r="AD1486" s="15"/>
      <c r="AH1486" s="1"/>
    </row>
    <row r="1487" spans="29:34" x14ac:dyDescent="0.25">
      <c r="AC1487" s="1"/>
      <c r="AD1487" s="15"/>
      <c r="AH1487" s="1"/>
    </row>
    <row r="1488" spans="29:34" x14ac:dyDescent="0.25">
      <c r="AC1488" s="1"/>
      <c r="AD1488" s="15"/>
      <c r="AH1488" s="1"/>
    </row>
    <row r="1489" spans="29:34" x14ac:dyDescent="0.25">
      <c r="AC1489" s="1"/>
      <c r="AD1489" s="15"/>
      <c r="AH1489" s="1"/>
    </row>
    <row r="1490" spans="29:34" x14ac:dyDescent="0.25">
      <c r="AC1490" s="1"/>
      <c r="AD1490" s="15"/>
      <c r="AH1490" s="1"/>
    </row>
    <row r="1491" spans="29:34" x14ac:dyDescent="0.25">
      <c r="AC1491" s="1"/>
      <c r="AD1491" s="15"/>
      <c r="AH1491" s="1"/>
    </row>
    <row r="1492" spans="29:34" x14ac:dyDescent="0.25">
      <c r="AC1492" s="1"/>
      <c r="AD1492" s="15"/>
      <c r="AH1492" s="1"/>
    </row>
    <row r="1493" spans="29:34" x14ac:dyDescent="0.25">
      <c r="AC1493" s="1"/>
      <c r="AD1493" s="15"/>
      <c r="AH1493" s="1"/>
    </row>
    <row r="1494" spans="29:34" x14ac:dyDescent="0.25">
      <c r="AC1494" s="1"/>
      <c r="AD1494" s="15"/>
      <c r="AH1494" s="1"/>
    </row>
    <row r="1495" spans="29:34" x14ac:dyDescent="0.25">
      <c r="AC1495" s="1"/>
      <c r="AD1495" s="15"/>
      <c r="AH1495" s="1"/>
    </row>
    <row r="1496" spans="29:34" x14ac:dyDescent="0.25">
      <c r="AC1496" s="1"/>
      <c r="AD1496" s="15"/>
      <c r="AH1496" s="1"/>
    </row>
    <row r="1497" spans="29:34" x14ac:dyDescent="0.25">
      <c r="AC1497" s="1"/>
      <c r="AD1497" s="15"/>
      <c r="AH1497" s="1"/>
    </row>
    <row r="1498" spans="29:34" x14ac:dyDescent="0.25">
      <c r="AC1498" s="1"/>
      <c r="AD1498" s="15"/>
      <c r="AH1498" s="1"/>
    </row>
    <row r="1499" spans="29:34" x14ac:dyDescent="0.25">
      <c r="AC1499" s="1"/>
      <c r="AD1499" s="15"/>
      <c r="AH1499" s="1"/>
    </row>
    <row r="1500" spans="29:34" x14ac:dyDescent="0.25">
      <c r="AC1500" s="1"/>
      <c r="AD1500" s="15"/>
      <c r="AH1500" s="1"/>
    </row>
    <row r="1501" spans="29:34" x14ac:dyDescent="0.25">
      <c r="AC1501" s="1"/>
      <c r="AD1501" s="15"/>
      <c r="AH1501" s="1"/>
    </row>
    <row r="1502" spans="29:34" x14ac:dyDescent="0.25">
      <c r="AC1502" s="1"/>
      <c r="AD1502" s="15"/>
      <c r="AH1502" s="1"/>
    </row>
    <row r="1503" spans="29:34" x14ac:dyDescent="0.25">
      <c r="AC1503" s="1"/>
      <c r="AD1503" s="15"/>
      <c r="AH1503" s="1"/>
    </row>
    <row r="1504" spans="29:34" x14ac:dyDescent="0.25">
      <c r="AC1504" s="1"/>
      <c r="AD1504" s="15"/>
      <c r="AH1504" s="1"/>
    </row>
    <row r="1505" spans="29:34" x14ac:dyDescent="0.25">
      <c r="AC1505" s="1"/>
      <c r="AD1505" s="15"/>
      <c r="AH1505" s="1"/>
    </row>
    <row r="1506" spans="29:34" x14ac:dyDescent="0.25">
      <c r="AC1506" s="1"/>
      <c r="AD1506" s="15"/>
      <c r="AH1506" s="1"/>
    </row>
    <row r="1507" spans="29:34" x14ac:dyDescent="0.25">
      <c r="AC1507" s="1"/>
      <c r="AD1507" s="15"/>
      <c r="AH1507" s="1"/>
    </row>
    <row r="1508" spans="29:34" x14ac:dyDescent="0.25">
      <c r="AC1508" s="1"/>
      <c r="AD1508" s="15"/>
      <c r="AH1508" s="1"/>
    </row>
    <row r="1509" spans="29:34" x14ac:dyDescent="0.25">
      <c r="AC1509" s="1"/>
      <c r="AD1509" s="15"/>
      <c r="AH1509" s="1"/>
    </row>
    <row r="1510" spans="29:34" x14ac:dyDescent="0.25">
      <c r="AC1510" s="1"/>
      <c r="AD1510" s="15"/>
      <c r="AH1510" s="1"/>
    </row>
    <row r="1511" spans="29:34" x14ac:dyDescent="0.25">
      <c r="AC1511" s="1"/>
      <c r="AD1511" s="15"/>
      <c r="AH1511" s="1"/>
    </row>
    <row r="1512" spans="29:34" x14ac:dyDescent="0.25">
      <c r="AC1512" s="1"/>
      <c r="AD1512" s="15"/>
      <c r="AH1512" s="1"/>
    </row>
    <row r="1513" spans="29:34" x14ac:dyDescent="0.25">
      <c r="AC1513" s="1"/>
      <c r="AD1513" s="15"/>
      <c r="AH1513" s="1"/>
    </row>
    <row r="1514" spans="29:34" x14ac:dyDescent="0.25">
      <c r="AC1514" s="1"/>
      <c r="AD1514" s="15"/>
      <c r="AH1514" s="1"/>
    </row>
    <row r="1515" spans="29:34" x14ac:dyDescent="0.25">
      <c r="AC1515" s="1"/>
      <c r="AD1515" s="15"/>
      <c r="AH1515" s="1"/>
    </row>
    <row r="1516" spans="29:34" x14ac:dyDescent="0.25">
      <c r="AC1516" s="1"/>
      <c r="AD1516" s="15"/>
      <c r="AH1516" s="1"/>
    </row>
    <row r="1517" spans="29:34" x14ac:dyDescent="0.25">
      <c r="AC1517" s="1"/>
      <c r="AD1517" s="15"/>
      <c r="AH1517" s="1"/>
    </row>
    <row r="1518" spans="29:34" x14ac:dyDescent="0.25">
      <c r="AC1518" s="1"/>
      <c r="AD1518" s="15"/>
      <c r="AH1518" s="1"/>
    </row>
    <row r="1519" spans="29:34" x14ac:dyDescent="0.25">
      <c r="AC1519" s="1"/>
      <c r="AD1519" s="15"/>
      <c r="AH1519" s="1"/>
    </row>
    <row r="1520" spans="29:34" x14ac:dyDescent="0.25">
      <c r="AC1520" s="1"/>
      <c r="AD1520" s="15"/>
      <c r="AH1520" s="1"/>
    </row>
    <row r="1521" spans="29:34" x14ac:dyDescent="0.25">
      <c r="AC1521" s="1"/>
      <c r="AD1521" s="15"/>
      <c r="AH1521" s="1"/>
    </row>
    <row r="1522" spans="29:34" x14ac:dyDescent="0.25">
      <c r="AC1522" s="1"/>
      <c r="AD1522" s="15"/>
      <c r="AH1522" s="1"/>
    </row>
    <row r="1523" spans="29:34" x14ac:dyDescent="0.25">
      <c r="AC1523" s="1"/>
      <c r="AD1523" s="15"/>
      <c r="AH1523" s="1"/>
    </row>
    <row r="1524" spans="29:34" x14ac:dyDescent="0.25">
      <c r="AC1524" s="1"/>
      <c r="AD1524" s="15"/>
      <c r="AH1524" s="1"/>
    </row>
    <row r="1525" spans="29:34" x14ac:dyDescent="0.25">
      <c r="AC1525" s="1"/>
      <c r="AD1525" s="15"/>
      <c r="AH1525" s="1"/>
    </row>
    <row r="1526" spans="29:34" x14ac:dyDescent="0.25">
      <c r="AC1526" s="1"/>
      <c r="AD1526" s="15"/>
      <c r="AH1526" s="1"/>
    </row>
    <row r="1527" spans="29:34" x14ac:dyDescent="0.25">
      <c r="AC1527" s="1"/>
      <c r="AD1527" s="15"/>
      <c r="AH1527" s="1"/>
    </row>
    <row r="1528" spans="29:34" x14ac:dyDescent="0.25">
      <c r="AC1528" s="1"/>
      <c r="AD1528" s="15"/>
      <c r="AH1528" s="1"/>
    </row>
    <row r="1529" spans="29:34" x14ac:dyDescent="0.25">
      <c r="AC1529" s="1"/>
      <c r="AD1529" s="15"/>
      <c r="AH1529" s="1"/>
    </row>
    <row r="1530" spans="29:34" x14ac:dyDescent="0.25">
      <c r="AC1530" s="1"/>
      <c r="AD1530" s="15"/>
      <c r="AH1530" s="1"/>
    </row>
    <row r="1531" spans="29:34" x14ac:dyDescent="0.25">
      <c r="AC1531" s="1"/>
      <c r="AD1531" s="15"/>
      <c r="AH1531" s="1"/>
    </row>
    <row r="1532" spans="29:34" x14ac:dyDescent="0.25">
      <c r="AC1532" s="1"/>
      <c r="AD1532" s="15"/>
      <c r="AH1532" s="1"/>
    </row>
    <row r="1533" spans="29:34" x14ac:dyDescent="0.25">
      <c r="AC1533" s="1"/>
      <c r="AD1533" s="15"/>
      <c r="AH1533" s="1"/>
    </row>
    <row r="1534" spans="29:34" x14ac:dyDescent="0.25">
      <c r="AC1534" s="1"/>
      <c r="AD1534" s="15"/>
      <c r="AH1534" s="1"/>
    </row>
    <row r="1535" spans="29:34" x14ac:dyDescent="0.25">
      <c r="AC1535" s="1"/>
      <c r="AD1535" s="15"/>
      <c r="AH1535" s="1"/>
    </row>
    <row r="1536" spans="29:34" x14ac:dyDescent="0.25">
      <c r="AC1536" s="1"/>
      <c r="AD1536" s="15"/>
      <c r="AH1536" s="1"/>
    </row>
    <row r="1537" spans="29:34" x14ac:dyDescent="0.25">
      <c r="AC1537" s="1"/>
      <c r="AD1537" s="15"/>
      <c r="AH1537" s="1"/>
    </row>
    <row r="1538" spans="29:34" x14ac:dyDescent="0.25">
      <c r="AC1538" s="1"/>
      <c r="AD1538" s="15"/>
      <c r="AH1538" s="1"/>
    </row>
    <row r="1539" spans="29:34" x14ac:dyDescent="0.25">
      <c r="AC1539" s="1"/>
      <c r="AD1539" s="15"/>
      <c r="AH1539" s="1"/>
    </row>
    <row r="1540" spans="29:34" x14ac:dyDescent="0.25">
      <c r="AC1540" s="1"/>
      <c r="AD1540" s="15"/>
      <c r="AH1540" s="1"/>
    </row>
    <row r="1541" spans="29:34" x14ac:dyDescent="0.25">
      <c r="AC1541" s="1"/>
      <c r="AD1541" s="15"/>
      <c r="AH1541" s="1"/>
    </row>
    <row r="1542" spans="29:34" x14ac:dyDescent="0.25">
      <c r="AC1542" s="1"/>
      <c r="AD1542" s="15"/>
      <c r="AH1542" s="1"/>
    </row>
    <row r="1543" spans="29:34" x14ac:dyDescent="0.25">
      <c r="AC1543" s="1"/>
      <c r="AD1543" s="15"/>
      <c r="AH1543" s="1"/>
    </row>
    <row r="1544" spans="29:34" x14ac:dyDescent="0.25">
      <c r="AC1544" s="1"/>
      <c r="AD1544" s="15"/>
      <c r="AH1544" s="1"/>
    </row>
    <row r="1545" spans="29:34" x14ac:dyDescent="0.25">
      <c r="AC1545" s="1"/>
      <c r="AD1545" s="15"/>
      <c r="AH1545" s="1"/>
    </row>
    <row r="1546" spans="29:34" x14ac:dyDescent="0.25">
      <c r="AC1546" s="1"/>
      <c r="AD1546" s="15"/>
      <c r="AH1546" s="1"/>
    </row>
    <row r="1547" spans="29:34" x14ac:dyDescent="0.25">
      <c r="AC1547" s="1"/>
      <c r="AD1547" s="15"/>
      <c r="AH1547" s="1"/>
    </row>
    <row r="1548" spans="29:34" x14ac:dyDescent="0.25">
      <c r="AC1548" s="1"/>
      <c r="AD1548" s="15"/>
      <c r="AH1548" s="1"/>
    </row>
    <row r="1549" spans="29:34" x14ac:dyDescent="0.25">
      <c r="AC1549" s="1"/>
      <c r="AD1549" s="15"/>
      <c r="AH1549" s="1"/>
    </row>
    <row r="1550" spans="29:34" x14ac:dyDescent="0.25">
      <c r="AC1550" s="1"/>
      <c r="AD1550" s="15"/>
      <c r="AH1550" s="1"/>
    </row>
    <row r="1551" spans="29:34" x14ac:dyDescent="0.25">
      <c r="AC1551" s="1"/>
      <c r="AD1551" s="15"/>
      <c r="AH1551" s="1"/>
    </row>
    <row r="1552" spans="29:34" x14ac:dyDescent="0.25">
      <c r="AC1552" s="1"/>
      <c r="AD1552" s="15"/>
      <c r="AH1552" s="1"/>
    </row>
    <row r="1553" spans="29:34" x14ac:dyDescent="0.25">
      <c r="AC1553" s="1"/>
      <c r="AD1553" s="15"/>
      <c r="AH1553" s="1"/>
    </row>
    <row r="1554" spans="29:34" x14ac:dyDescent="0.25">
      <c r="AC1554" s="1"/>
      <c r="AD1554" s="15"/>
      <c r="AH1554" s="1"/>
    </row>
    <row r="1555" spans="29:34" x14ac:dyDescent="0.25">
      <c r="AC1555" s="1"/>
      <c r="AD1555" s="15"/>
      <c r="AH1555" s="1"/>
    </row>
    <row r="1556" spans="29:34" x14ac:dyDescent="0.25">
      <c r="AC1556" s="1"/>
      <c r="AD1556" s="15"/>
      <c r="AH1556" s="1"/>
    </row>
    <row r="1557" spans="29:34" x14ac:dyDescent="0.25">
      <c r="AC1557" s="1"/>
      <c r="AD1557" s="15"/>
      <c r="AH1557" s="1"/>
    </row>
    <row r="1558" spans="29:34" x14ac:dyDescent="0.25">
      <c r="AC1558" s="1"/>
      <c r="AD1558" s="15"/>
      <c r="AH1558" s="1"/>
    </row>
    <row r="1559" spans="29:34" x14ac:dyDescent="0.25">
      <c r="AC1559" s="1"/>
      <c r="AD1559" s="15"/>
      <c r="AH1559" s="1"/>
    </row>
    <row r="1560" spans="29:34" x14ac:dyDescent="0.25">
      <c r="AC1560" s="1"/>
      <c r="AD1560" s="15"/>
      <c r="AH1560" s="1"/>
    </row>
    <row r="1561" spans="29:34" x14ac:dyDescent="0.25">
      <c r="AC1561" s="1"/>
      <c r="AD1561" s="15"/>
      <c r="AH1561" s="1"/>
    </row>
    <row r="1562" spans="29:34" x14ac:dyDescent="0.25">
      <c r="AC1562" s="1"/>
      <c r="AD1562" s="15"/>
      <c r="AH1562" s="1"/>
    </row>
    <row r="1563" spans="29:34" x14ac:dyDescent="0.25">
      <c r="AC1563" s="1"/>
      <c r="AD1563" s="15"/>
      <c r="AH1563" s="1"/>
    </row>
    <row r="1564" spans="29:34" x14ac:dyDescent="0.25">
      <c r="AC1564" s="1"/>
      <c r="AD1564" s="15"/>
      <c r="AH1564" s="1"/>
    </row>
    <row r="1565" spans="29:34" x14ac:dyDescent="0.25">
      <c r="AC1565" s="1"/>
      <c r="AD1565" s="15"/>
      <c r="AH1565" s="1"/>
    </row>
    <row r="1566" spans="29:34" x14ac:dyDescent="0.25">
      <c r="AC1566" s="1"/>
      <c r="AD1566" s="15"/>
      <c r="AH1566" s="1"/>
    </row>
    <row r="1567" spans="29:34" x14ac:dyDescent="0.25">
      <c r="AC1567" s="1"/>
      <c r="AD1567" s="15"/>
      <c r="AH1567" s="1"/>
    </row>
    <row r="1568" spans="29:34" x14ac:dyDescent="0.25">
      <c r="AC1568" s="1"/>
      <c r="AD1568" s="15"/>
      <c r="AH1568" s="1"/>
    </row>
    <row r="1569" spans="29:34" x14ac:dyDescent="0.25">
      <c r="AC1569" s="1"/>
      <c r="AD1569" s="15"/>
      <c r="AH1569" s="1"/>
    </row>
    <row r="1570" spans="29:34" x14ac:dyDescent="0.25">
      <c r="AC1570" s="1"/>
      <c r="AD1570" s="15"/>
      <c r="AH1570" s="1"/>
    </row>
    <row r="1571" spans="29:34" x14ac:dyDescent="0.25">
      <c r="AC1571" s="1"/>
      <c r="AD1571" s="15"/>
      <c r="AH1571" s="1"/>
    </row>
    <row r="1572" spans="29:34" x14ac:dyDescent="0.25">
      <c r="AC1572" s="1"/>
      <c r="AD1572" s="15"/>
      <c r="AH1572" s="1"/>
    </row>
    <row r="1573" spans="29:34" x14ac:dyDescent="0.25">
      <c r="AC1573" s="1"/>
      <c r="AD1573" s="15"/>
      <c r="AH1573" s="1"/>
    </row>
    <row r="1574" spans="29:34" x14ac:dyDescent="0.25">
      <c r="AC1574" s="1"/>
      <c r="AD1574" s="15"/>
      <c r="AH1574" s="1"/>
    </row>
    <row r="1575" spans="29:34" x14ac:dyDescent="0.25">
      <c r="AC1575" s="1"/>
      <c r="AD1575" s="15"/>
      <c r="AH1575" s="1"/>
    </row>
    <row r="1576" spans="29:34" x14ac:dyDescent="0.25">
      <c r="AC1576" s="1"/>
      <c r="AD1576" s="15"/>
      <c r="AH1576" s="1"/>
    </row>
    <row r="1577" spans="29:34" x14ac:dyDescent="0.25">
      <c r="AC1577" s="1"/>
      <c r="AD1577" s="15"/>
      <c r="AH1577" s="1"/>
    </row>
    <row r="1578" spans="29:34" x14ac:dyDescent="0.25">
      <c r="AC1578" s="1"/>
      <c r="AD1578" s="15"/>
      <c r="AH1578" s="1"/>
    </row>
    <row r="1579" spans="29:34" x14ac:dyDescent="0.25">
      <c r="AC1579" s="1"/>
      <c r="AD1579" s="15"/>
      <c r="AH1579" s="1"/>
    </row>
    <row r="1580" spans="29:34" x14ac:dyDescent="0.25">
      <c r="AC1580" s="1"/>
      <c r="AD1580" s="15"/>
      <c r="AH1580" s="1"/>
    </row>
    <row r="1581" spans="29:34" x14ac:dyDescent="0.25">
      <c r="AC1581" s="1"/>
      <c r="AD1581" s="15"/>
      <c r="AH1581" s="1"/>
    </row>
    <row r="1582" spans="29:34" x14ac:dyDescent="0.25">
      <c r="AC1582" s="1"/>
      <c r="AD1582" s="15"/>
      <c r="AH1582" s="1"/>
    </row>
    <row r="1583" spans="29:34" x14ac:dyDescent="0.25">
      <c r="AC1583" s="1"/>
      <c r="AD1583" s="15"/>
      <c r="AH1583" s="1"/>
    </row>
    <row r="1584" spans="29:34" x14ac:dyDescent="0.25">
      <c r="AC1584" s="1"/>
      <c r="AD1584" s="15"/>
      <c r="AH1584" s="1"/>
    </row>
    <row r="1585" spans="29:34" x14ac:dyDescent="0.25">
      <c r="AC1585" s="1"/>
      <c r="AD1585" s="15"/>
      <c r="AH1585" s="1"/>
    </row>
    <row r="1586" spans="29:34" x14ac:dyDescent="0.25">
      <c r="AC1586" s="1"/>
      <c r="AD1586" s="15"/>
      <c r="AH1586" s="1"/>
    </row>
    <row r="1587" spans="29:34" x14ac:dyDescent="0.25">
      <c r="AC1587" s="1"/>
      <c r="AD1587" s="15"/>
      <c r="AH1587" s="1"/>
    </row>
    <row r="1588" spans="29:34" x14ac:dyDescent="0.25">
      <c r="AC1588" s="1"/>
      <c r="AD1588" s="15"/>
      <c r="AH1588" s="1"/>
    </row>
    <row r="1589" spans="29:34" x14ac:dyDescent="0.25">
      <c r="AC1589" s="1"/>
      <c r="AD1589" s="15"/>
      <c r="AH1589" s="1"/>
    </row>
    <row r="1590" spans="29:34" x14ac:dyDescent="0.25">
      <c r="AC1590" s="1"/>
      <c r="AD1590" s="15"/>
      <c r="AH1590" s="1"/>
    </row>
    <row r="1591" spans="29:34" x14ac:dyDescent="0.25">
      <c r="AC1591" s="1"/>
      <c r="AD1591" s="15"/>
      <c r="AH1591" s="1"/>
    </row>
    <row r="1592" spans="29:34" x14ac:dyDescent="0.25">
      <c r="AC1592" s="1"/>
      <c r="AD1592" s="15"/>
      <c r="AH1592" s="1"/>
    </row>
    <row r="1593" spans="29:34" x14ac:dyDescent="0.25">
      <c r="AC1593" s="1"/>
      <c r="AD1593" s="15"/>
      <c r="AH1593" s="1"/>
    </row>
    <row r="1594" spans="29:34" x14ac:dyDescent="0.25">
      <c r="AC1594" s="1"/>
      <c r="AD1594" s="15"/>
      <c r="AH1594" s="1"/>
    </row>
    <row r="1595" spans="29:34" x14ac:dyDescent="0.25">
      <c r="AC1595" s="1"/>
      <c r="AD1595" s="15"/>
      <c r="AH1595" s="1"/>
    </row>
    <row r="1596" spans="29:34" x14ac:dyDescent="0.25">
      <c r="AC1596" s="1"/>
      <c r="AD1596" s="15"/>
      <c r="AH1596" s="1"/>
    </row>
    <row r="1597" spans="29:34" x14ac:dyDescent="0.25">
      <c r="AC1597" s="1"/>
      <c r="AD1597" s="15"/>
      <c r="AH1597" s="1"/>
    </row>
    <row r="1598" spans="29:34" x14ac:dyDescent="0.25">
      <c r="AC1598" s="1"/>
      <c r="AD1598" s="15"/>
      <c r="AH1598" s="1"/>
    </row>
    <row r="1599" spans="29:34" x14ac:dyDescent="0.25">
      <c r="AC1599" s="1"/>
      <c r="AD1599" s="15"/>
      <c r="AH1599" s="1"/>
    </row>
    <row r="1600" spans="29:34" x14ac:dyDescent="0.25">
      <c r="AC1600" s="1"/>
      <c r="AD1600" s="15"/>
      <c r="AH1600" s="1"/>
    </row>
    <row r="1601" spans="29:34" x14ac:dyDescent="0.25">
      <c r="AC1601" s="1"/>
      <c r="AD1601" s="15"/>
      <c r="AH1601" s="1"/>
    </row>
    <row r="1602" spans="29:34" x14ac:dyDescent="0.25">
      <c r="AC1602" s="1"/>
      <c r="AD1602" s="15"/>
      <c r="AH1602" s="1"/>
    </row>
    <row r="1603" spans="29:34" x14ac:dyDescent="0.25">
      <c r="AC1603" s="1"/>
      <c r="AD1603" s="15"/>
      <c r="AH1603" s="1"/>
    </row>
    <row r="1604" spans="29:34" x14ac:dyDescent="0.25">
      <c r="AC1604" s="1"/>
      <c r="AD1604" s="15"/>
      <c r="AH1604" s="1"/>
    </row>
    <row r="1605" spans="29:34" x14ac:dyDescent="0.25">
      <c r="AC1605" s="1"/>
      <c r="AD1605" s="15"/>
      <c r="AH1605" s="1"/>
    </row>
    <row r="1606" spans="29:34" x14ac:dyDescent="0.25">
      <c r="AC1606" s="1"/>
      <c r="AD1606" s="15"/>
      <c r="AH1606" s="1"/>
    </row>
    <row r="1607" spans="29:34" x14ac:dyDescent="0.25">
      <c r="AC1607" s="1"/>
      <c r="AD1607" s="15"/>
      <c r="AH1607" s="1"/>
    </row>
    <row r="1608" spans="29:34" x14ac:dyDescent="0.25">
      <c r="AC1608" s="1"/>
      <c r="AD1608" s="15"/>
      <c r="AH1608" s="1"/>
    </row>
    <row r="1609" spans="29:34" x14ac:dyDescent="0.25">
      <c r="AC1609" s="1"/>
      <c r="AD1609" s="15"/>
      <c r="AH1609" s="1"/>
    </row>
    <row r="1610" spans="29:34" x14ac:dyDescent="0.25">
      <c r="AC1610" s="1"/>
      <c r="AD1610" s="15"/>
      <c r="AH1610" s="1"/>
    </row>
    <row r="1611" spans="29:34" x14ac:dyDescent="0.25">
      <c r="AC1611" s="1"/>
      <c r="AD1611" s="15"/>
      <c r="AH1611" s="1"/>
    </row>
    <row r="1612" spans="29:34" x14ac:dyDescent="0.25">
      <c r="AC1612" s="1"/>
      <c r="AD1612" s="15"/>
      <c r="AH1612" s="1"/>
    </row>
    <row r="1613" spans="29:34" x14ac:dyDescent="0.25">
      <c r="AC1613" s="1"/>
      <c r="AD1613" s="15"/>
      <c r="AH1613" s="1"/>
    </row>
    <row r="1614" spans="29:34" x14ac:dyDescent="0.25">
      <c r="AC1614" s="1"/>
      <c r="AD1614" s="15"/>
      <c r="AH1614" s="1"/>
    </row>
    <row r="1615" spans="29:34" x14ac:dyDescent="0.25">
      <c r="AC1615" s="1"/>
      <c r="AD1615" s="15"/>
      <c r="AH1615" s="1"/>
    </row>
    <row r="1616" spans="29:34" x14ac:dyDescent="0.25">
      <c r="AC1616" s="1"/>
      <c r="AD1616" s="15"/>
      <c r="AH1616" s="1"/>
    </row>
    <row r="1617" spans="29:34" x14ac:dyDescent="0.25">
      <c r="AC1617" s="1"/>
      <c r="AD1617" s="15"/>
      <c r="AH1617" s="1"/>
    </row>
    <row r="1618" spans="29:34" x14ac:dyDescent="0.25">
      <c r="AC1618" s="1"/>
      <c r="AD1618" s="15"/>
      <c r="AH1618" s="1"/>
    </row>
    <row r="1619" spans="29:34" x14ac:dyDescent="0.25">
      <c r="AC1619" s="1"/>
      <c r="AD1619" s="15"/>
      <c r="AH1619" s="1"/>
    </row>
    <row r="1620" spans="29:34" x14ac:dyDescent="0.25">
      <c r="AC1620" s="1"/>
      <c r="AD1620" s="15"/>
      <c r="AH1620" s="1"/>
    </row>
    <row r="1621" spans="29:34" x14ac:dyDescent="0.25">
      <c r="AC1621" s="1"/>
      <c r="AD1621" s="15"/>
      <c r="AH1621" s="1"/>
    </row>
    <row r="1622" spans="29:34" x14ac:dyDescent="0.25">
      <c r="AC1622" s="1"/>
      <c r="AD1622" s="15"/>
      <c r="AH1622" s="1"/>
    </row>
    <row r="1623" spans="29:34" x14ac:dyDescent="0.25">
      <c r="AC1623" s="1"/>
      <c r="AD1623" s="15"/>
      <c r="AH1623" s="1"/>
    </row>
    <row r="1624" spans="29:34" x14ac:dyDescent="0.25">
      <c r="AC1624" s="1"/>
      <c r="AD1624" s="15"/>
      <c r="AH1624" s="1"/>
    </row>
    <row r="1625" spans="29:34" x14ac:dyDescent="0.25">
      <c r="AC1625" s="1"/>
      <c r="AD1625" s="15"/>
      <c r="AH1625" s="1"/>
    </row>
    <row r="1626" spans="29:34" x14ac:dyDescent="0.25">
      <c r="AC1626" s="1"/>
      <c r="AD1626" s="15"/>
      <c r="AH1626" s="1"/>
    </row>
    <row r="1627" spans="29:34" x14ac:dyDescent="0.25">
      <c r="AC1627" s="1"/>
      <c r="AD1627" s="15"/>
      <c r="AH1627" s="1"/>
    </row>
    <row r="1628" spans="29:34" x14ac:dyDescent="0.25">
      <c r="AC1628" s="1"/>
      <c r="AD1628" s="15"/>
      <c r="AH1628" s="1"/>
    </row>
    <row r="1629" spans="29:34" x14ac:dyDescent="0.25">
      <c r="AC1629" s="1"/>
      <c r="AD1629" s="15"/>
      <c r="AH1629" s="1"/>
    </row>
    <row r="1630" spans="29:34" x14ac:dyDescent="0.25">
      <c r="AC1630" s="1"/>
      <c r="AD1630" s="15"/>
      <c r="AH1630" s="1"/>
    </row>
    <row r="1631" spans="29:34" x14ac:dyDescent="0.25">
      <c r="AC1631" s="1"/>
      <c r="AD1631" s="15"/>
      <c r="AH1631" s="1"/>
    </row>
    <row r="1632" spans="29:34" x14ac:dyDescent="0.25">
      <c r="AC1632" s="1"/>
      <c r="AD1632" s="15"/>
      <c r="AH1632" s="1"/>
    </row>
    <row r="1633" spans="29:34" x14ac:dyDescent="0.25">
      <c r="AC1633" s="1"/>
      <c r="AD1633" s="15"/>
      <c r="AH1633" s="1"/>
    </row>
    <row r="1634" spans="29:34" x14ac:dyDescent="0.25">
      <c r="AC1634" s="1"/>
      <c r="AD1634" s="15"/>
      <c r="AH1634" s="1"/>
    </row>
    <row r="1635" spans="29:34" x14ac:dyDescent="0.25">
      <c r="AC1635" s="1"/>
      <c r="AD1635" s="15"/>
      <c r="AH1635" s="1"/>
    </row>
    <row r="1636" spans="29:34" x14ac:dyDescent="0.25">
      <c r="AC1636" s="1"/>
      <c r="AD1636" s="15"/>
      <c r="AH1636" s="1"/>
    </row>
    <row r="1637" spans="29:34" x14ac:dyDescent="0.25">
      <c r="AC1637" s="1"/>
      <c r="AD1637" s="15"/>
      <c r="AH1637" s="1"/>
    </row>
    <row r="1638" spans="29:34" x14ac:dyDescent="0.25">
      <c r="AC1638" s="1"/>
      <c r="AD1638" s="15"/>
      <c r="AH1638" s="1"/>
    </row>
    <row r="1639" spans="29:34" x14ac:dyDescent="0.25">
      <c r="AC1639" s="1"/>
      <c r="AD1639" s="15"/>
      <c r="AH1639" s="1"/>
    </row>
    <row r="1640" spans="29:34" x14ac:dyDescent="0.25">
      <c r="AC1640" s="1"/>
      <c r="AD1640" s="15"/>
      <c r="AH1640" s="1"/>
    </row>
    <row r="1641" spans="29:34" x14ac:dyDescent="0.25">
      <c r="AC1641" s="1"/>
      <c r="AD1641" s="15"/>
      <c r="AH1641" s="1"/>
    </row>
    <row r="1642" spans="29:34" x14ac:dyDescent="0.25">
      <c r="AC1642" s="1"/>
      <c r="AD1642" s="15"/>
      <c r="AH1642" s="1"/>
    </row>
    <row r="1643" spans="29:34" x14ac:dyDescent="0.25">
      <c r="AC1643" s="1"/>
      <c r="AD1643" s="15"/>
      <c r="AH1643" s="1"/>
    </row>
    <row r="1644" spans="29:34" x14ac:dyDescent="0.25">
      <c r="AC1644" s="1"/>
      <c r="AD1644" s="15"/>
      <c r="AH1644" s="1"/>
    </row>
    <row r="1645" spans="29:34" x14ac:dyDescent="0.25">
      <c r="AC1645" s="1"/>
      <c r="AD1645" s="15"/>
      <c r="AH1645" s="1"/>
    </row>
    <row r="1646" spans="29:34" x14ac:dyDescent="0.25">
      <c r="AC1646" s="1"/>
      <c r="AD1646" s="15"/>
      <c r="AH1646" s="1"/>
    </row>
    <row r="1647" spans="29:34" x14ac:dyDescent="0.25">
      <c r="AC1647" s="1"/>
      <c r="AD1647" s="15"/>
      <c r="AH1647" s="1"/>
    </row>
    <row r="1648" spans="29:34" x14ac:dyDescent="0.25">
      <c r="AC1648" s="1"/>
      <c r="AD1648" s="15"/>
      <c r="AH1648" s="1"/>
    </row>
    <row r="1649" spans="29:34" x14ac:dyDescent="0.25">
      <c r="AC1649" s="1"/>
      <c r="AD1649" s="15"/>
      <c r="AH1649" s="1"/>
    </row>
    <row r="1650" spans="29:34" x14ac:dyDescent="0.25">
      <c r="AC1650" s="1"/>
      <c r="AD1650" s="15"/>
      <c r="AH1650" s="1"/>
    </row>
    <row r="1651" spans="29:34" x14ac:dyDescent="0.25">
      <c r="AC1651" s="1"/>
      <c r="AD1651" s="15"/>
      <c r="AH1651" s="1"/>
    </row>
    <row r="1652" spans="29:34" x14ac:dyDescent="0.25">
      <c r="AC1652" s="1"/>
      <c r="AD1652" s="15"/>
      <c r="AH1652" s="1"/>
    </row>
    <row r="1653" spans="29:34" x14ac:dyDescent="0.25">
      <c r="AC1653" s="1"/>
      <c r="AD1653" s="15"/>
      <c r="AH1653" s="1"/>
    </row>
    <row r="1654" spans="29:34" x14ac:dyDescent="0.25">
      <c r="AC1654" s="1"/>
      <c r="AD1654" s="15"/>
      <c r="AH1654" s="1"/>
    </row>
    <row r="1655" spans="29:34" x14ac:dyDescent="0.25">
      <c r="AC1655" s="1"/>
      <c r="AD1655" s="15"/>
      <c r="AH1655" s="1"/>
    </row>
    <row r="1656" spans="29:34" x14ac:dyDescent="0.25">
      <c r="AC1656" s="1"/>
      <c r="AD1656" s="15"/>
      <c r="AH1656" s="1"/>
    </row>
    <row r="1657" spans="29:34" x14ac:dyDescent="0.25">
      <c r="AC1657" s="1"/>
      <c r="AD1657" s="15"/>
      <c r="AH1657" s="1"/>
    </row>
    <row r="1658" spans="29:34" x14ac:dyDescent="0.25">
      <c r="AC1658" s="1"/>
      <c r="AD1658" s="15"/>
      <c r="AH1658" s="1"/>
    </row>
    <row r="1659" spans="29:34" x14ac:dyDescent="0.25">
      <c r="AC1659" s="1"/>
      <c r="AD1659" s="15"/>
      <c r="AH1659" s="1"/>
    </row>
    <row r="1660" spans="29:34" x14ac:dyDescent="0.25">
      <c r="AC1660" s="1"/>
      <c r="AD1660" s="15"/>
      <c r="AH1660" s="1"/>
    </row>
    <row r="1661" spans="29:34" x14ac:dyDescent="0.25">
      <c r="AC1661" s="1"/>
      <c r="AD1661" s="15"/>
      <c r="AH1661" s="1"/>
    </row>
    <row r="1662" spans="29:34" x14ac:dyDescent="0.25">
      <c r="AC1662" s="1"/>
      <c r="AD1662" s="15"/>
      <c r="AH1662" s="1"/>
    </row>
    <row r="1663" spans="29:34" x14ac:dyDescent="0.25">
      <c r="AC1663" s="1"/>
      <c r="AD1663" s="15"/>
      <c r="AH1663" s="1"/>
    </row>
    <row r="1664" spans="29:34" x14ac:dyDescent="0.25">
      <c r="AC1664" s="1"/>
      <c r="AD1664" s="15"/>
      <c r="AH1664" s="1"/>
    </row>
    <row r="1665" spans="29:34" x14ac:dyDescent="0.25">
      <c r="AC1665" s="1"/>
      <c r="AD1665" s="15"/>
      <c r="AH1665" s="1"/>
    </row>
    <row r="1666" spans="29:34" x14ac:dyDescent="0.25">
      <c r="AC1666" s="1"/>
      <c r="AD1666" s="15"/>
      <c r="AH1666" s="1"/>
    </row>
    <row r="1667" spans="29:34" x14ac:dyDescent="0.25">
      <c r="AC1667" s="1"/>
      <c r="AD1667" s="15"/>
      <c r="AH1667" s="1"/>
    </row>
    <row r="1668" spans="29:34" x14ac:dyDescent="0.25">
      <c r="AC1668" s="1"/>
      <c r="AD1668" s="15"/>
      <c r="AH1668" s="1"/>
    </row>
    <row r="1669" spans="29:34" x14ac:dyDescent="0.25">
      <c r="AC1669" s="1"/>
      <c r="AD1669" s="15"/>
      <c r="AH1669" s="1"/>
    </row>
    <row r="1670" spans="29:34" x14ac:dyDescent="0.25">
      <c r="AC1670" s="1"/>
      <c r="AD1670" s="15"/>
      <c r="AH1670" s="1"/>
    </row>
    <row r="1671" spans="29:34" x14ac:dyDescent="0.25">
      <c r="AC1671" s="1"/>
      <c r="AD1671" s="15"/>
      <c r="AH1671" s="1"/>
    </row>
    <row r="1672" spans="29:34" x14ac:dyDescent="0.25">
      <c r="AC1672" s="1"/>
      <c r="AD1672" s="15"/>
      <c r="AH1672" s="1"/>
    </row>
    <row r="1673" spans="29:34" x14ac:dyDescent="0.25">
      <c r="AC1673" s="1"/>
      <c r="AD1673" s="15"/>
      <c r="AH1673" s="1"/>
    </row>
    <row r="1674" spans="29:34" x14ac:dyDescent="0.25">
      <c r="AC1674" s="1"/>
      <c r="AD1674" s="15"/>
      <c r="AH1674" s="1"/>
    </row>
    <row r="1675" spans="29:34" x14ac:dyDescent="0.25">
      <c r="AC1675" s="1"/>
      <c r="AD1675" s="15"/>
      <c r="AH1675" s="1"/>
    </row>
    <row r="1676" spans="29:34" x14ac:dyDescent="0.25">
      <c r="AC1676" s="1"/>
      <c r="AD1676" s="15"/>
      <c r="AH1676" s="1"/>
    </row>
    <row r="1677" spans="29:34" x14ac:dyDescent="0.25">
      <c r="AC1677" s="1"/>
      <c r="AD1677" s="15"/>
      <c r="AH1677" s="1"/>
    </row>
    <row r="1678" spans="29:34" x14ac:dyDescent="0.25">
      <c r="AC1678" s="1"/>
      <c r="AD1678" s="15"/>
      <c r="AH1678" s="1"/>
    </row>
    <row r="1679" spans="29:34" x14ac:dyDescent="0.25">
      <c r="AC1679" s="1"/>
      <c r="AD1679" s="15"/>
      <c r="AH1679" s="1"/>
    </row>
    <row r="1680" spans="29:34" x14ac:dyDescent="0.25">
      <c r="AC1680" s="1"/>
      <c r="AD1680" s="15"/>
      <c r="AH1680" s="1"/>
    </row>
    <row r="1681" spans="29:34" x14ac:dyDescent="0.25">
      <c r="AC1681" s="1"/>
      <c r="AD1681" s="15"/>
      <c r="AH1681" s="1"/>
    </row>
    <row r="1682" spans="29:34" x14ac:dyDescent="0.25">
      <c r="AC1682" s="1"/>
      <c r="AD1682" s="15"/>
      <c r="AH1682" s="1"/>
    </row>
    <row r="1683" spans="29:34" x14ac:dyDescent="0.25">
      <c r="AC1683" s="1"/>
      <c r="AD1683" s="15"/>
      <c r="AH1683" s="1"/>
    </row>
    <row r="1684" spans="29:34" x14ac:dyDescent="0.25">
      <c r="AC1684" s="1"/>
      <c r="AD1684" s="15"/>
      <c r="AH1684" s="1"/>
    </row>
    <row r="1685" spans="29:34" x14ac:dyDescent="0.25">
      <c r="AC1685" s="1"/>
      <c r="AD1685" s="15"/>
      <c r="AH1685" s="1"/>
    </row>
    <row r="1686" spans="29:34" x14ac:dyDescent="0.25">
      <c r="AC1686" s="1"/>
      <c r="AD1686" s="15"/>
      <c r="AH1686" s="1"/>
    </row>
    <row r="1687" spans="29:34" x14ac:dyDescent="0.25">
      <c r="AC1687" s="1"/>
      <c r="AD1687" s="15"/>
      <c r="AH1687" s="1"/>
    </row>
    <row r="1688" spans="29:34" x14ac:dyDescent="0.25">
      <c r="AC1688" s="1"/>
      <c r="AD1688" s="15"/>
      <c r="AH1688" s="1"/>
    </row>
    <row r="1689" spans="29:34" x14ac:dyDescent="0.25">
      <c r="AC1689" s="1"/>
      <c r="AD1689" s="15"/>
      <c r="AH1689" s="1"/>
    </row>
    <row r="1690" spans="29:34" x14ac:dyDescent="0.25">
      <c r="AC1690" s="1"/>
      <c r="AD1690" s="15"/>
      <c r="AH1690" s="1"/>
    </row>
    <row r="1691" spans="29:34" x14ac:dyDescent="0.25">
      <c r="AC1691" s="1"/>
      <c r="AD1691" s="15"/>
      <c r="AH1691" s="1"/>
    </row>
    <row r="1692" spans="29:34" x14ac:dyDescent="0.25">
      <c r="AC1692" s="1"/>
      <c r="AD1692" s="15"/>
      <c r="AH1692" s="1"/>
    </row>
    <row r="1693" spans="29:34" x14ac:dyDescent="0.25">
      <c r="AC1693" s="1"/>
      <c r="AD1693" s="15"/>
      <c r="AH1693" s="1"/>
    </row>
    <row r="1694" spans="29:34" x14ac:dyDescent="0.25">
      <c r="AC1694" s="1"/>
      <c r="AD1694" s="15"/>
      <c r="AH1694" s="1"/>
    </row>
    <row r="1695" spans="29:34" x14ac:dyDescent="0.25">
      <c r="AC1695" s="1"/>
      <c r="AD1695" s="15"/>
      <c r="AH1695" s="1"/>
    </row>
    <row r="1696" spans="29:34" x14ac:dyDescent="0.25">
      <c r="AC1696" s="1"/>
      <c r="AD1696" s="15"/>
      <c r="AH1696" s="1"/>
    </row>
    <row r="1697" spans="29:34" x14ac:dyDescent="0.25">
      <c r="AC1697" s="1"/>
      <c r="AD1697" s="15"/>
      <c r="AH1697" s="1"/>
    </row>
    <row r="1698" spans="29:34" x14ac:dyDescent="0.25">
      <c r="AC1698" s="1"/>
      <c r="AD1698" s="15"/>
      <c r="AH1698" s="1"/>
    </row>
    <row r="1699" spans="29:34" x14ac:dyDescent="0.25">
      <c r="AC1699" s="1"/>
      <c r="AD1699" s="15"/>
      <c r="AH1699" s="1"/>
    </row>
    <row r="1700" spans="29:34" x14ac:dyDescent="0.25">
      <c r="AC1700" s="1"/>
      <c r="AD1700" s="15"/>
      <c r="AH1700" s="1"/>
    </row>
    <row r="1701" spans="29:34" x14ac:dyDescent="0.25">
      <c r="AC1701" s="1"/>
      <c r="AD1701" s="15"/>
      <c r="AH1701" s="1"/>
    </row>
    <row r="1702" spans="29:34" x14ac:dyDescent="0.25">
      <c r="AC1702" s="1"/>
      <c r="AD1702" s="15"/>
      <c r="AH1702" s="1"/>
    </row>
    <row r="1703" spans="29:34" x14ac:dyDescent="0.25">
      <c r="AC1703" s="1"/>
      <c r="AD1703" s="15"/>
      <c r="AH1703" s="1"/>
    </row>
    <row r="1704" spans="29:34" x14ac:dyDescent="0.25">
      <c r="AC1704" s="1"/>
      <c r="AD1704" s="15"/>
      <c r="AH1704" s="1"/>
    </row>
    <row r="1705" spans="29:34" x14ac:dyDescent="0.25">
      <c r="AC1705" s="1"/>
      <c r="AD1705" s="15"/>
      <c r="AH1705" s="1"/>
    </row>
    <row r="1706" spans="29:34" x14ac:dyDescent="0.25">
      <c r="AC1706" s="1"/>
      <c r="AD1706" s="15"/>
      <c r="AH1706" s="1"/>
    </row>
    <row r="1707" spans="29:34" x14ac:dyDescent="0.25">
      <c r="AC1707" s="1"/>
      <c r="AD1707" s="15"/>
      <c r="AH1707" s="1"/>
    </row>
    <row r="1708" spans="29:34" x14ac:dyDescent="0.25">
      <c r="AC1708" s="1"/>
      <c r="AD1708" s="15"/>
      <c r="AH1708" s="1"/>
    </row>
    <row r="1709" spans="29:34" x14ac:dyDescent="0.25">
      <c r="AC1709" s="1"/>
      <c r="AD1709" s="15"/>
      <c r="AH1709" s="1"/>
    </row>
    <row r="1710" spans="29:34" x14ac:dyDescent="0.25">
      <c r="AC1710" s="1"/>
      <c r="AD1710" s="15"/>
      <c r="AH1710" s="1"/>
    </row>
    <row r="1711" spans="29:34" x14ac:dyDescent="0.25">
      <c r="AC1711" s="1"/>
      <c r="AD1711" s="15"/>
      <c r="AH1711" s="1"/>
    </row>
    <row r="1712" spans="29:34" x14ac:dyDescent="0.25">
      <c r="AC1712" s="1"/>
      <c r="AD1712" s="15"/>
      <c r="AH1712" s="1"/>
    </row>
    <row r="1713" spans="29:34" x14ac:dyDescent="0.25">
      <c r="AC1713" s="1"/>
      <c r="AD1713" s="15"/>
      <c r="AH1713" s="1"/>
    </row>
    <row r="1714" spans="29:34" x14ac:dyDescent="0.25">
      <c r="AC1714" s="1"/>
      <c r="AD1714" s="15"/>
      <c r="AH1714" s="1"/>
    </row>
    <row r="1715" spans="29:34" x14ac:dyDescent="0.25">
      <c r="AC1715" s="1"/>
      <c r="AD1715" s="15"/>
      <c r="AH1715" s="1"/>
    </row>
    <row r="1716" spans="29:34" x14ac:dyDescent="0.25">
      <c r="AC1716" s="1"/>
      <c r="AD1716" s="15"/>
      <c r="AH1716" s="1"/>
    </row>
    <row r="1717" spans="29:34" x14ac:dyDescent="0.25">
      <c r="AC1717" s="1"/>
      <c r="AD1717" s="15"/>
      <c r="AH1717" s="1"/>
    </row>
    <row r="1718" spans="29:34" x14ac:dyDescent="0.25">
      <c r="AC1718" s="1"/>
      <c r="AD1718" s="15"/>
      <c r="AH1718" s="1"/>
    </row>
    <row r="1719" spans="29:34" x14ac:dyDescent="0.25">
      <c r="AC1719" s="1"/>
      <c r="AD1719" s="15"/>
      <c r="AH1719" s="1"/>
    </row>
    <row r="1720" spans="29:34" x14ac:dyDescent="0.25">
      <c r="AC1720" s="1"/>
      <c r="AD1720" s="15"/>
      <c r="AH1720" s="1"/>
    </row>
    <row r="1721" spans="29:34" x14ac:dyDescent="0.25">
      <c r="AC1721" s="1"/>
      <c r="AD1721" s="15"/>
      <c r="AH1721" s="1"/>
    </row>
    <row r="1722" spans="29:34" x14ac:dyDescent="0.25">
      <c r="AC1722" s="1"/>
      <c r="AD1722" s="15"/>
      <c r="AH1722" s="1"/>
    </row>
    <row r="1723" spans="29:34" x14ac:dyDescent="0.25">
      <c r="AC1723" s="1"/>
      <c r="AD1723" s="15"/>
      <c r="AH1723" s="1"/>
    </row>
    <row r="1724" spans="29:34" x14ac:dyDescent="0.25">
      <c r="AC1724" s="1"/>
      <c r="AD1724" s="15"/>
      <c r="AH1724" s="1"/>
    </row>
    <row r="1725" spans="29:34" x14ac:dyDescent="0.25">
      <c r="AC1725" s="1"/>
      <c r="AD1725" s="15"/>
      <c r="AH1725" s="1"/>
    </row>
    <row r="1726" spans="29:34" x14ac:dyDescent="0.25">
      <c r="AC1726" s="1"/>
      <c r="AD1726" s="15"/>
      <c r="AH1726" s="1"/>
    </row>
    <row r="1727" spans="29:34" x14ac:dyDescent="0.25">
      <c r="AC1727" s="1"/>
      <c r="AD1727" s="15"/>
      <c r="AH1727" s="1"/>
    </row>
    <row r="1728" spans="29:34" x14ac:dyDescent="0.25">
      <c r="AC1728" s="1"/>
      <c r="AD1728" s="15"/>
      <c r="AH1728" s="1"/>
    </row>
    <row r="1729" spans="29:34" x14ac:dyDescent="0.25">
      <c r="AC1729" s="1"/>
      <c r="AD1729" s="15"/>
      <c r="AH1729" s="1"/>
    </row>
    <row r="1730" spans="29:34" x14ac:dyDescent="0.25">
      <c r="AC1730" s="1"/>
      <c r="AD1730" s="15"/>
      <c r="AH1730" s="1"/>
    </row>
    <row r="1731" spans="29:34" x14ac:dyDescent="0.25">
      <c r="AC1731" s="1"/>
      <c r="AD1731" s="15"/>
      <c r="AH1731" s="1"/>
    </row>
    <row r="1732" spans="29:34" x14ac:dyDescent="0.25">
      <c r="AC1732" s="1"/>
      <c r="AD1732" s="15"/>
      <c r="AH1732" s="1"/>
    </row>
    <row r="1733" spans="29:34" x14ac:dyDescent="0.25">
      <c r="AC1733" s="1"/>
      <c r="AD1733" s="15"/>
      <c r="AH1733" s="1"/>
    </row>
    <row r="1734" spans="29:34" x14ac:dyDescent="0.25">
      <c r="AC1734" s="1"/>
      <c r="AD1734" s="15"/>
      <c r="AH1734" s="1"/>
    </row>
    <row r="1735" spans="29:34" x14ac:dyDescent="0.25">
      <c r="AC1735" s="1"/>
      <c r="AD1735" s="15"/>
      <c r="AH1735" s="1"/>
    </row>
    <row r="1736" spans="29:34" x14ac:dyDescent="0.25">
      <c r="AC1736" s="1"/>
      <c r="AD1736" s="15"/>
      <c r="AH1736" s="1"/>
    </row>
    <row r="1737" spans="29:34" x14ac:dyDescent="0.25">
      <c r="AC1737" s="1"/>
      <c r="AD1737" s="15"/>
      <c r="AH1737" s="1"/>
    </row>
    <row r="1738" spans="29:34" x14ac:dyDescent="0.25">
      <c r="AC1738" s="1"/>
      <c r="AD1738" s="15"/>
      <c r="AH1738" s="1"/>
    </row>
    <row r="1739" spans="29:34" x14ac:dyDescent="0.25">
      <c r="AC1739" s="1"/>
      <c r="AD1739" s="15"/>
      <c r="AH1739" s="1"/>
    </row>
    <row r="1740" spans="29:34" x14ac:dyDescent="0.25">
      <c r="AC1740" s="1"/>
      <c r="AD1740" s="15"/>
      <c r="AH1740" s="1"/>
    </row>
    <row r="1741" spans="29:34" x14ac:dyDescent="0.25">
      <c r="AC1741" s="1"/>
      <c r="AD1741" s="15"/>
      <c r="AH1741" s="1"/>
    </row>
    <row r="1742" spans="29:34" x14ac:dyDescent="0.25">
      <c r="AC1742" s="1"/>
      <c r="AD1742" s="15"/>
      <c r="AH1742" s="1"/>
    </row>
    <row r="1743" spans="29:34" x14ac:dyDescent="0.25">
      <c r="AC1743" s="1"/>
      <c r="AD1743" s="15"/>
      <c r="AH1743" s="1"/>
    </row>
    <row r="1744" spans="29:34" x14ac:dyDescent="0.25">
      <c r="AC1744" s="1"/>
      <c r="AD1744" s="15"/>
      <c r="AH1744" s="1"/>
    </row>
    <row r="1745" spans="29:34" x14ac:dyDescent="0.25">
      <c r="AC1745" s="1"/>
      <c r="AD1745" s="15"/>
      <c r="AH1745" s="1"/>
    </row>
    <row r="1746" spans="29:34" x14ac:dyDescent="0.25">
      <c r="AC1746" s="1"/>
      <c r="AD1746" s="15"/>
      <c r="AH1746" s="1"/>
    </row>
    <row r="1747" spans="29:34" x14ac:dyDescent="0.25">
      <c r="AC1747" s="1"/>
      <c r="AD1747" s="15"/>
      <c r="AH1747" s="1"/>
    </row>
    <row r="1748" spans="29:34" x14ac:dyDescent="0.25">
      <c r="AC1748" s="1"/>
      <c r="AD1748" s="15"/>
      <c r="AH1748" s="1"/>
    </row>
    <row r="1749" spans="29:34" x14ac:dyDescent="0.25">
      <c r="AC1749" s="1"/>
      <c r="AD1749" s="15"/>
      <c r="AH1749" s="1"/>
    </row>
    <row r="1750" spans="29:34" x14ac:dyDescent="0.25">
      <c r="AC1750" s="1"/>
      <c r="AD1750" s="15"/>
      <c r="AH1750" s="1"/>
    </row>
    <row r="1751" spans="29:34" x14ac:dyDescent="0.25">
      <c r="AC1751" s="1"/>
      <c r="AD1751" s="15"/>
      <c r="AH1751" s="1"/>
    </row>
    <row r="1752" spans="29:34" x14ac:dyDescent="0.25">
      <c r="AC1752" s="1"/>
      <c r="AD1752" s="15"/>
      <c r="AH1752" s="1"/>
    </row>
    <row r="1753" spans="29:34" x14ac:dyDescent="0.25">
      <c r="AC1753" s="1"/>
      <c r="AD1753" s="15"/>
      <c r="AH1753" s="1"/>
    </row>
    <row r="1754" spans="29:34" x14ac:dyDescent="0.25">
      <c r="AC1754" s="1"/>
      <c r="AD1754" s="15"/>
      <c r="AH1754" s="1"/>
    </row>
    <row r="1755" spans="29:34" x14ac:dyDescent="0.25">
      <c r="AC1755" s="1"/>
      <c r="AD1755" s="15"/>
      <c r="AH1755" s="1"/>
    </row>
    <row r="1756" spans="29:34" x14ac:dyDescent="0.25">
      <c r="AC1756" s="1"/>
      <c r="AD1756" s="15"/>
      <c r="AH1756" s="1"/>
    </row>
    <row r="1757" spans="29:34" x14ac:dyDescent="0.25">
      <c r="AC1757" s="1"/>
      <c r="AD1757" s="15"/>
      <c r="AH1757" s="1"/>
    </row>
    <row r="1758" spans="29:34" x14ac:dyDescent="0.25">
      <c r="AC1758" s="1"/>
      <c r="AD1758" s="15"/>
      <c r="AH1758" s="1"/>
    </row>
    <row r="1759" spans="29:34" x14ac:dyDescent="0.25">
      <c r="AC1759" s="1"/>
      <c r="AD1759" s="15"/>
      <c r="AH1759" s="1"/>
    </row>
    <row r="1760" spans="29:34" x14ac:dyDescent="0.25">
      <c r="AC1760" s="1"/>
      <c r="AD1760" s="15"/>
      <c r="AH1760" s="1"/>
    </row>
    <row r="1761" spans="29:34" x14ac:dyDescent="0.25">
      <c r="AC1761" s="1"/>
      <c r="AD1761" s="15"/>
      <c r="AH1761" s="1"/>
    </row>
    <row r="1762" spans="29:34" x14ac:dyDescent="0.25">
      <c r="AC1762" s="1"/>
      <c r="AD1762" s="15"/>
      <c r="AH1762" s="1"/>
    </row>
    <row r="1763" spans="29:34" x14ac:dyDescent="0.25">
      <c r="AC1763" s="1"/>
      <c r="AD1763" s="15"/>
      <c r="AH1763" s="1"/>
    </row>
    <row r="1764" spans="29:34" x14ac:dyDescent="0.25">
      <c r="AC1764" s="1"/>
      <c r="AD1764" s="15"/>
      <c r="AH1764" s="1"/>
    </row>
    <row r="1765" spans="29:34" x14ac:dyDescent="0.25">
      <c r="AC1765" s="1"/>
      <c r="AD1765" s="15"/>
      <c r="AH1765" s="1"/>
    </row>
    <row r="1766" spans="29:34" x14ac:dyDescent="0.25">
      <c r="AC1766" s="1"/>
      <c r="AD1766" s="15"/>
      <c r="AH1766" s="1"/>
    </row>
    <row r="1767" spans="29:34" x14ac:dyDescent="0.25">
      <c r="AC1767" s="1"/>
      <c r="AD1767" s="15"/>
      <c r="AH1767" s="1"/>
    </row>
    <row r="1768" spans="29:34" x14ac:dyDescent="0.25">
      <c r="AC1768" s="1"/>
      <c r="AD1768" s="15"/>
      <c r="AH1768" s="1"/>
    </row>
    <row r="1769" spans="29:34" x14ac:dyDescent="0.25">
      <c r="AC1769" s="1"/>
      <c r="AD1769" s="15"/>
      <c r="AH1769" s="1"/>
    </row>
    <row r="1770" spans="29:34" x14ac:dyDescent="0.25">
      <c r="AC1770" s="1"/>
      <c r="AD1770" s="15"/>
      <c r="AH1770" s="1"/>
    </row>
    <row r="1771" spans="29:34" x14ac:dyDescent="0.25">
      <c r="AC1771" s="1"/>
      <c r="AD1771" s="15"/>
      <c r="AH1771" s="1"/>
    </row>
    <row r="1772" spans="29:34" x14ac:dyDescent="0.25">
      <c r="AC1772" s="1"/>
      <c r="AD1772" s="15"/>
      <c r="AH1772" s="1"/>
    </row>
    <row r="1773" spans="29:34" x14ac:dyDescent="0.25">
      <c r="AC1773" s="1"/>
      <c r="AD1773" s="15"/>
      <c r="AH1773" s="1"/>
    </row>
    <row r="1774" spans="29:34" x14ac:dyDescent="0.25">
      <c r="AC1774" s="1"/>
      <c r="AD1774" s="15"/>
      <c r="AH1774" s="1"/>
    </row>
    <row r="1775" spans="29:34" x14ac:dyDescent="0.25">
      <c r="AC1775" s="1"/>
      <c r="AD1775" s="15"/>
      <c r="AH1775" s="1"/>
    </row>
    <row r="1776" spans="29:34" x14ac:dyDescent="0.25">
      <c r="AC1776" s="1"/>
      <c r="AD1776" s="15"/>
      <c r="AH1776" s="1"/>
    </row>
    <row r="1777" spans="29:34" x14ac:dyDescent="0.25">
      <c r="AC1777" s="1"/>
      <c r="AD1777" s="15"/>
      <c r="AH1777" s="1"/>
    </row>
    <row r="1778" spans="29:34" x14ac:dyDescent="0.25">
      <c r="AC1778" s="1"/>
      <c r="AD1778" s="15"/>
      <c r="AH1778" s="1"/>
    </row>
    <row r="1779" spans="29:34" x14ac:dyDescent="0.25">
      <c r="AC1779" s="1"/>
      <c r="AD1779" s="15"/>
      <c r="AH1779" s="1"/>
    </row>
    <row r="1780" spans="29:34" x14ac:dyDescent="0.25">
      <c r="AC1780" s="1"/>
      <c r="AD1780" s="15"/>
      <c r="AH1780" s="1"/>
    </row>
    <row r="1781" spans="29:34" x14ac:dyDescent="0.25">
      <c r="AC1781" s="1"/>
      <c r="AD1781" s="15"/>
      <c r="AH1781" s="1"/>
    </row>
    <row r="1782" spans="29:34" x14ac:dyDescent="0.25">
      <c r="AC1782" s="1"/>
      <c r="AD1782" s="15"/>
      <c r="AH1782" s="1"/>
    </row>
    <row r="1783" spans="29:34" x14ac:dyDescent="0.25">
      <c r="AC1783" s="1"/>
      <c r="AD1783" s="15"/>
      <c r="AH1783" s="1"/>
    </row>
    <row r="1784" spans="29:34" x14ac:dyDescent="0.25">
      <c r="AC1784" s="1"/>
      <c r="AD1784" s="15"/>
      <c r="AH1784" s="1"/>
    </row>
    <row r="1785" spans="29:34" x14ac:dyDescent="0.25">
      <c r="AC1785" s="1"/>
      <c r="AD1785" s="15"/>
      <c r="AH1785" s="1"/>
    </row>
    <row r="1786" spans="29:34" x14ac:dyDescent="0.25">
      <c r="AC1786" s="1"/>
      <c r="AD1786" s="15"/>
      <c r="AH1786" s="1"/>
    </row>
    <row r="1787" spans="29:34" x14ac:dyDescent="0.25">
      <c r="AC1787" s="1"/>
      <c r="AD1787" s="15"/>
      <c r="AH1787" s="1"/>
    </row>
    <row r="1788" spans="29:34" x14ac:dyDescent="0.25">
      <c r="AC1788" s="1"/>
      <c r="AD1788" s="15"/>
      <c r="AH1788" s="1"/>
    </row>
    <row r="1789" spans="29:34" x14ac:dyDescent="0.25">
      <c r="AC1789" s="1"/>
      <c r="AD1789" s="15"/>
      <c r="AH1789" s="1"/>
    </row>
    <row r="1790" spans="29:34" x14ac:dyDescent="0.25">
      <c r="AC1790" s="1"/>
      <c r="AD1790" s="15"/>
      <c r="AH1790" s="1"/>
    </row>
    <row r="1791" spans="29:34" x14ac:dyDescent="0.25">
      <c r="AC1791" s="1"/>
      <c r="AD1791" s="15"/>
      <c r="AH1791" s="1"/>
    </row>
    <row r="1792" spans="29:34" x14ac:dyDescent="0.25">
      <c r="AC1792" s="1"/>
      <c r="AD1792" s="15"/>
      <c r="AH1792" s="1"/>
    </row>
    <row r="1793" spans="29:34" x14ac:dyDescent="0.25">
      <c r="AC1793" s="1"/>
      <c r="AD1793" s="15"/>
      <c r="AH1793" s="1"/>
    </row>
    <row r="1794" spans="29:34" x14ac:dyDescent="0.25">
      <c r="AC1794" s="1"/>
      <c r="AD1794" s="15"/>
      <c r="AH1794" s="1"/>
    </row>
    <row r="1795" spans="29:34" x14ac:dyDescent="0.25">
      <c r="AC1795" s="1"/>
      <c r="AD1795" s="15"/>
      <c r="AH1795" s="1"/>
    </row>
    <row r="1796" spans="29:34" x14ac:dyDescent="0.25">
      <c r="AC1796" s="1"/>
      <c r="AD1796" s="15"/>
      <c r="AH1796" s="1"/>
    </row>
    <row r="1797" spans="29:34" x14ac:dyDescent="0.25">
      <c r="AC1797" s="1"/>
      <c r="AD1797" s="15"/>
      <c r="AH1797" s="1"/>
    </row>
    <row r="1798" spans="29:34" x14ac:dyDescent="0.25">
      <c r="AC1798" s="1"/>
      <c r="AD1798" s="15"/>
      <c r="AH1798" s="1"/>
    </row>
    <row r="1799" spans="29:34" x14ac:dyDescent="0.25">
      <c r="AC1799" s="1"/>
      <c r="AD1799" s="15"/>
      <c r="AH1799" s="1"/>
    </row>
    <row r="1800" spans="29:34" x14ac:dyDescent="0.25">
      <c r="AC1800" s="1"/>
      <c r="AD1800" s="15"/>
      <c r="AH1800" s="1"/>
    </row>
    <row r="1801" spans="29:34" x14ac:dyDescent="0.25">
      <c r="AC1801" s="1"/>
      <c r="AD1801" s="15"/>
      <c r="AH1801" s="1"/>
    </row>
    <row r="1802" spans="29:34" x14ac:dyDescent="0.25">
      <c r="AC1802" s="1"/>
      <c r="AD1802" s="15"/>
      <c r="AH1802" s="1"/>
    </row>
    <row r="1803" spans="29:34" x14ac:dyDescent="0.25">
      <c r="AC1803" s="1"/>
      <c r="AD1803" s="15"/>
      <c r="AH1803" s="1"/>
    </row>
    <row r="1804" spans="29:34" x14ac:dyDescent="0.25">
      <c r="AC1804" s="1"/>
      <c r="AD1804" s="15"/>
      <c r="AH1804" s="1"/>
    </row>
    <row r="1805" spans="29:34" x14ac:dyDescent="0.25">
      <c r="AC1805" s="1"/>
      <c r="AD1805" s="15"/>
      <c r="AH1805" s="1"/>
    </row>
    <row r="1806" spans="29:34" x14ac:dyDescent="0.25">
      <c r="AC1806" s="1"/>
      <c r="AD1806" s="15"/>
      <c r="AH1806" s="1"/>
    </row>
    <row r="1807" spans="29:34" x14ac:dyDescent="0.25">
      <c r="AC1807" s="1"/>
      <c r="AD1807" s="15"/>
      <c r="AH1807" s="1"/>
    </row>
    <row r="1808" spans="29:34" x14ac:dyDescent="0.25">
      <c r="AC1808" s="1"/>
      <c r="AD1808" s="15"/>
      <c r="AH1808" s="1"/>
    </row>
    <row r="1809" spans="29:34" x14ac:dyDescent="0.25">
      <c r="AC1809" s="1"/>
      <c r="AD1809" s="15"/>
      <c r="AH1809" s="1"/>
    </row>
    <row r="1810" spans="29:34" x14ac:dyDescent="0.25">
      <c r="AC1810" s="1"/>
      <c r="AD1810" s="15"/>
      <c r="AH1810" s="1"/>
    </row>
    <row r="1811" spans="29:34" x14ac:dyDescent="0.25">
      <c r="AC1811" s="1"/>
      <c r="AD1811" s="15"/>
      <c r="AH1811" s="1"/>
    </row>
    <row r="1812" spans="29:34" x14ac:dyDescent="0.25">
      <c r="AC1812" s="1"/>
      <c r="AD1812" s="15"/>
      <c r="AH1812" s="1"/>
    </row>
    <row r="1813" spans="29:34" x14ac:dyDescent="0.25">
      <c r="AC1813" s="1"/>
      <c r="AD1813" s="15"/>
      <c r="AH1813" s="1"/>
    </row>
    <row r="1814" spans="29:34" x14ac:dyDescent="0.25">
      <c r="AC1814" s="1"/>
      <c r="AD1814" s="15"/>
      <c r="AH1814" s="1"/>
    </row>
    <row r="1815" spans="29:34" x14ac:dyDescent="0.25">
      <c r="AC1815" s="1"/>
      <c r="AD1815" s="15"/>
      <c r="AH1815" s="1"/>
    </row>
    <row r="1816" spans="29:34" x14ac:dyDescent="0.25">
      <c r="AC1816" s="1"/>
      <c r="AD1816" s="15"/>
      <c r="AH1816" s="1"/>
    </row>
    <row r="1817" spans="29:34" x14ac:dyDescent="0.25">
      <c r="AC1817" s="1"/>
      <c r="AD1817" s="15"/>
      <c r="AH1817" s="1"/>
    </row>
    <row r="1818" spans="29:34" x14ac:dyDescent="0.25">
      <c r="AC1818" s="1"/>
      <c r="AD1818" s="15"/>
      <c r="AH1818" s="1"/>
    </row>
    <row r="1819" spans="29:34" x14ac:dyDescent="0.25">
      <c r="AC1819" s="1"/>
      <c r="AD1819" s="15"/>
      <c r="AH1819" s="1"/>
    </row>
    <row r="1820" spans="29:34" x14ac:dyDescent="0.25">
      <c r="AC1820" s="1"/>
      <c r="AD1820" s="15"/>
      <c r="AH1820" s="1"/>
    </row>
    <row r="1821" spans="29:34" x14ac:dyDescent="0.25">
      <c r="AC1821" s="1"/>
      <c r="AD1821" s="15"/>
      <c r="AH1821" s="1"/>
    </row>
    <row r="1822" spans="29:34" x14ac:dyDescent="0.25">
      <c r="AC1822" s="1"/>
      <c r="AD1822" s="15"/>
      <c r="AH1822" s="1"/>
    </row>
    <row r="1823" spans="29:34" x14ac:dyDescent="0.25">
      <c r="AC1823" s="1"/>
      <c r="AD1823" s="15"/>
      <c r="AH1823" s="1"/>
    </row>
    <row r="1824" spans="29:34" x14ac:dyDescent="0.25">
      <c r="AC1824" s="1"/>
      <c r="AD1824" s="15"/>
      <c r="AH1824" s="1"/>
    </row>
    <row r="1825" spans="29:34" x14ac:dyDescent="0.25">
      <c r="AC1825" s="1"/>
      <c r="AD1825" s="15"/>
      <c r="AH1825" s="1"/>
    </row>
    <row r="1826" spans="29:34" x14ac:dyDescent="0.25">
      <c r="AC1826" s="1"/>
      <c r="AD1826" s="15"/>
      <c r="AH1826" s="1"/>
    </row>
    <row r="1827" spans="29:34" x14ac:dyDescent="0.25">
      <c r="AC1827" s="1"/>
      <c r="AD1827" s="15"/>
      <c r="AH1827" s="1"/>
    </row>
    <row r="1828" spans="29:34" x14ac:dyDescent="0.25">
      <c r="AC1828" s="1"/>
      <c r="AD1828" s="15"/>
      <c r="AH1828" s="1"/>
    </row>
    <row r="1829" spans="29:34" x14ac:dyDescent="0.25">
      <c r="AC1829" s="1"/>
      <c r="AD1829" s="15"/>
      <c r="AH1829" s="1"/>
    </row>
    <row r="1830" spans="29:34" x14ac:dyDescent="0.25">
      <c r="AC1830" s="1"/>
      <c r="AD1830" s="15"/>
      <c r="AH1830" s="1"/>
    </row>
    <row r="1831" spans="29:34" x14ac:dyDescent="0.25">
      <c r="AC1831" s="1"/>
      <c r="AD1831" s="15"/>
      <c r="AH1831" s="1"/>
    </row>
    <row r="1832" spans="29:34" x14ac:dyDescent="0.25">
      <c r="AC1832" s="1"/>
      <c r="AD1832" s="15"/>
      <c r="AH1832" s="1"/>
    </row>
    <row r="1833" spans="29:34" x14ac:dyDescent="0.25">
      <c r="AC1833" s="1"/>
      <c r="AD1833" s="15"/>
      <c r="AH1833" s="1"/>
    </row>
    <row r="1834" spans="29:34" x14ac:dyDescent="0.25">
      <c r="AC1834" s="1"/>
      <c r="AD1834" s="15"/>
      <c r="AH1834" s="1"/>
    </row>
    <row r="1835" spans="29:34" x14ac:dyDescent="0.25">
      <c r="AC1835" s="1"/>
      <c r="AD1835" s="15"/>
      <c r="AH1835" s="1"/>
    </row>
    <row r="1836" spans="29:34" x14ac:dyDescent="0.25">
      <c r="AC1836" s="1"/>
      <c r="AD1836" s="15"/>
      <c r="AH1836" s="1"/>
    </row>
    <row r="1837" spans="29:34" x14ac:dyDescent="0.25">
      <c r="AC1837" s="1"/>
      <c r="AD1837" s="15"/>
      <c r="AH1837" s="1"/>
    </row>
    <row r="1838" spans="29:34" x14ac:dyDescent="0.25">
      <c r="AC1838" s="1"/>
      <c r="AD1838" s="15"/>
      <c r="AH1838" s="1"/>
    </row>
    <row r="1839" spans="29:34" x14ac:dyDescent="0.25">
      <c r="AC1839" s="1"/>
      <c r="AD1839" s="15"/>
      <c r="AH1839" s="1"/>
    </row>
    <row r="1840" spans="29:34" x14ac:dyDescent="0.25">
      <c r="AC1840" s="1"/>
      <c r="AD1840" s="15"/>
      <c r="AH1840" s="1"/>
    </row>
    <row r="1841" spans="29:34" x14ac:dyDescent="0.25">
      <c r="AC1841" s="1"/>
      <c r="AD1841" s="15"/>
      <c r="AH1841" s="1"/>
    </row>
    <row r="1842" spans="29:34" x14ac:dyDescent="0.25">
      <c r="AC1842" s="1"/>
      <c r="AD1842" s="15"/>
      <c r="AH1842" s="1"/>
    </row>
    <row r="1843" spans="29:34" x14ac:dyDescent="0.25">
      <c r="AC1843" s="1"/>
      <c r="AD1843" s="15"/>
      <c r="AH1843" s="1"/>
    </row>
    <row r="1844" spans="29:34" x14ac:dyDescent="0.25">
      <c r="AC1844" s="1"/>
      <c r="AD1844" s="15"/>
      <c r="AH1844" s="1"/>
    </row>
    <row r="1845" spans="29:34" x14ac:dyDescent="0.25">
      <c r="AC1845" s="1"/>
      <c r="AD1845" s="15"/>
      <c r="AH1845" s="1"/>
    </row>
    <row r="1846" spans="29:34" x14ac:dyDescent="0.25">
      <c r="AC1846" s="1"/>
      <c r="AD1846" s="15"/>
      <c r="AH1846" s="1"/>
    </row>
    <row r="1847" spans="29:34" x14ac:dyDescent="0.25">
      <c r="AC1847" s="1"/>
      <c r="AD1847" s="15"/>
      <c r="AH1847" s="1"/>
    </row>
    <row r="1848" spans="29:34" x14ac:dyDescent="0.25">
      <c r="AC1848" s="1"/>
      <c r="AD1848" s="15"/>
      <c r="AH1848" s="1"/>
    </row>
    <row r="1849" spans="29:34" x14ac:dyDescent="0.25">
      <c r="AC1849" s="1"/>
      <c r="AD1849" s="15"/>
      <c r="AH1849" s="1"/>
    </row>
    <row r="1850" spans="29:34" x14ac:dyDescent="0.25">
      <c r="AC1850" s="1"/>
      <c r="AD1850" s="15"/>
      <c r="AH1850" s="1"/>
    </row>
    <row r="1851" spans="29:34" x14ac:dyDescent="0.25">
      <c r="AC1851" s="1"/>
      <c r="AD1851" s="15"/>
      <c r="AH1851" s="1"/>
    </row>
    <row r="1852" spans="29:34" x14ac:dyDescent="0.25">
      <c r="AC1852" s="1"/>
      <c r="AD1852" s="15"/>
      <c r="AH1852" s="1"/>
    </row>
    <row r="1853" spans="29:34" x14ac:dyDescent="0.25">
      <c r="AC1853" s="1"/>
      <c r="AD1853" s="15"/>
      <c r="AH1853" s="1"/>
    </row>
    <row r="1854" spans="29:34" x14ac:dyDescent="0.25">
      <c r="AC1854" s="1"/>
      <c r="AD1854" s="15"/>
      <c r="AH1854" s="1"/>
    </row>
    <row r="1855" spans="29:34" x14ac:dyDescent="0.25">
      <c r="AC1855" s="1"/>
      <c r="AD1855" s="15"/>
      <c r="AH1855" s="1"/>
    </row>
    <row r="1856" spans="29:34" x14ac:dyDescent="0.25">
      <c r="AC1856" s="1"/>
      <c r="AD1856" s="15"/>
      <c r="AH1856" s="1"/>
    </row>
    <row r="1857" spans="29:34" x14ac:dyDescent="0.25">
      <c r="AC1857" s="1"/>
      <c r="AD1857" s="15"/>
      <c r="AH1857" s="1"/>
    </row>
    <row r="1858" spans="29:34" x14ac:dyDescent="0.25">
      <c r="AC1858" s="1"/>
      <c r="AD1858" s="15"/>
      <c r="AH1858" s="1"/>
    </row>
    <row r="1859" spans="29:34" x14ac:dyDescent="0.25">
      <c r="AC1859" s="1"/>
      <c r="AD1859" s="15"/>
      <c r="AH1859" s="1"/>
    </row>
    <row r="1860" spans="29:34" x14ac:dyDescent="0.25">
      <c r="AC1860" s="1"/>
      <c r="AD1860" s="15"/>
      <c r="AH1860" s="1"/>
    </row>
    <row r="1861" spans="29:34" x14ac:dyDescent="0.25">
      <c r="AC1861" s="1"/>
      <c r="AD1861" s="15"/>
      <c r="AH1861" s="1"/>
    </row>
    <row r="1862" spans="29:34" x14ac:dyDescent="0.25">
      <c r="AC1862" s="1"/>
      <c r="AD1862" s="15"/>
      <c r="AH1862" s="1"/>
    </row>
    <row r="1863" spans="29:34" x14ac:dyDescent="0.25">
      <c r="AC1863" s="1"/>
      <c r="AD1863" s="15"/>
      <c r="AH1863" s="1"/>
    </row>
    <row r="1864" spans="29:34" x14ac:dyDescent="0.25">
      <c r="AC1864" s="1"/>
      <c r="AD1864" s="15"/>
      <c r="AH1864" s="1"/>
    </row>
    <row r="1865" spans="29:34" x14ac:dyDescent="0.25">
      <c r="AC1865" s="1"/>
      <c r="AD1865" s="15"/>
      <c r="AH1865" s="1"/>
    </row>
    <row r="1866" spans="29:34" x14ac:dyDescent="0.25">
      <c r="AC1866" s="1"/>
      <c r="AD1866" s="15"/>
      <c r="AH1866" s="1"/>
    </row>
    <row r="1867" spans="29:34" x14ac:dyDescent="0.25">
      <c r="AC1867" s="1"/>
      <c r="AD1867" s="15"/>
      <c r="AH1867" s="1"/>
    </row>
    <row r="1868" spans="29:34" x14ac:dyDescent="0.25">
      <c r="AC1868" s="1"/>
      <c r="AD1868" s="15"/>
      <c r="AH1868" s="1"/>
    </row>
    <row r="1869" spans="29:34" x14ac:dyDescent="0.25">
      <c r="AC1869" s="1"/>
      <c r="AD1869" s="15"/>
      <c r="AH1869" s="1"/>
    </row>
    <row r="1870" spans="29:34" x14ac:dyDescent="0.25">
      <c r="AC1870" s="1"/>
      <c r="AD1870" s="15"/>
      <c r="AH1870" s="1"/>
    </row>
    <row r="1871" spans="29:34" x14ac:dyDescent="0.25">
      <c r="AC1871" s="1"/>
      <c r="AD1871" s="15"/>
      <c r="AH1871" s="1"/>
    </row>
    <row r="1872" spans="29:34" x14ac:dyDescent="0.25">
      <c r="AC1872" s="1"/>
      <c r="AD1872" s="15"/>
      <c r="AH1872" s="1"/>
    </row>
    <row r="1873" spans="29:34" x14ac:dyDescent="0.25">
      <c r="AC1873" s="1"/>
      <c r="AD1873" s="15"/>
      <c r="AH1873" s="1"/>
    </row>
    <row r="1874" spans="29:34" x14ac:dyDescent="0.25">
      <c r="AC1874" s="1"/>
      <c r="AD1874" s="15"/>
      <c r="AH1874" s="1"/>
    </row>
    <row r="1875" spans="29:34" x14ac:dyDescent="0.25">
      <c r="AC1875" s="1"/>
      <c r="AD1875" s="15"/>
      <c r="AH1875" s="1"/>
    </row>
    <row r="1876" spans="29:34" x14ac:dyDescent="0.25">
      <c r="AC1876" s="1"/>
      <c r="AD1876" s="15"/>
      <c r="AH1876" s="1"/>
    </row>
    <row r="1877" spans="29:34" x14ac:dyDescent="0.25">
      <c r="AC1877" s="1"/>
      <c r="AD1877" s="15"/>
      <c r="AH1877" s="1"/>
    </row>
    <row r="1878" spans="29:34" x14ac:dyDescent="0.25">
      <c r="AC1878" s="1"/>
      <c r="AD1878" s="15"/>
      <c r="AH1878" s="1"/>
    </row>
    <row r="1879" spans="29:34" x14ac:dyDescent="0.25">
      <c r="AC1879" s="1"/>
      <c r="AD1879" s="15"/>
      <c r="AH1879" s="1"/>
    </row>
    <row r="1880" spans="29:34" x14ac:dyDescent="0.25">
      <c r="AC1880" s="1"/>
      <c r="AD1880" s="15"/>
      <c r="AH1880" s="1"/>
    </row>
    <row r="1881" spans="29:34" x14ac:dyDescent="0.25">
      <c r="AC1881" s="1"/>
      <c r="AD1881" s="15"/>
      <c r="AH1881" s="1"/>
    </row>
    <row r="1882" spans="29:34" x14ac:dyDescent="0.25">
      <c r="AC1882" s="1"/>
      <c r="AD1882" s="15"/>
      <c r="AH1882" s="1"/>
    </row>
    <row r="1883" spans="29:34" x14ac:dyDescent="0.25">
      <c r="AC1883" s="1"/>
      <c r="AD1883" s="15"/>
      <c r="AH1883" s="1"/>
    </row>
    <row r="1884" spans="29:34" x14ac:dyDescent="0.25">
      <c r="AC1884" s="1"/>
      <c r="AD1884" s="15"/>
      <c r="AH1884" s="1"/>
    </row>
    <row r="1885" spans="29:34" x14ac:dyDescent="0.25">
      <c r="AC1885" s="1"/>
      <c r="AD1885" s="15"/>
      <c r="AH1885" s="1"/>
    </row>
    <row r="1886" spans="29:34" x14ac:dyDescent="0.25">
      <c r="AC1886" s="1"/>
      <c r="AD1886" s="15"/>
      <c r="AH1886" s="1"/>
    </row>
    <row r="1887" spans="29:34" x14ac:dyDescent="0.25">
      <c r="AC1887" s="1"/>
      <c r="AD1887" s="15"/>
      <c r="AH1887" s="1"/>
    </row>
    <row r="1888" spans="29:34" x14ac:dyDescent="0.25">
      <c r="AC1888" s="1"/>
      <c r="AD1888" s="15"/>
      <c r="AH1888" s="1"/>
    </row>
    <row r="1889" spans="29:34" x14ac:dyDescent="0.25">
      <c r="AC1889" s="1"/>
      <c r="AD1889" s="15"/>
      <c r="AH1889" s="1"/>
    </row>
    <row r="1890" spans="29:34" x14ac:dyDescent="0.25">
      <c r="AC1890" s="1"/>
      <c r="AD1890" s="15"/>
      <c r="AH1890" s="1"/>
    </row>
    <row r="1891" spans="29:34" x14ac:dyDescent="0.25">
      <c r="AC1891" s="1"/>
      <c r="AD1891" s="15"/>
      <c r="AH1891" s="1"/>
    </row>
    <row r="1892" spans="29:34" x14ac:dyDescent="0.25">
      <c r="AC1892" s="1"/>
      <c r="AD1892" s="15"/>
      <c r="AH1892" s="1"/>
    </row>
    <row r="1893" spans="29:34" x14ac:dyDescent="0.25">
      <c r="AC1893" s="1"/>
      <c r="AD1893" s="15"/>
      <c r="AH1893" s="1"/>
    </row>
    <row r="1894" spans="29:34" x14ac:dyDescent="0.25">
      <c r="AC1894" s="1"/>
      <c r="AD1894" s="15"/>
      <c r="AH1894" s="1"/>
    </row>
    <row r="1895" spans="29:34" x14ac:dyDescent="0.25">
      <c r="AC1895" s="1"/>
      <c r="AD1895" s="15"/>
      <c r="AH1895" s="1"/>
    </row>
    <row r="1896" spans="29:34" x14ac:dyDescent="0.25">
      <c r="AC1896" s="1"/>
      <c r="AD1896" s="15"/>
      <c r="AH1896" s="1"/>
    </row>
    <row r="1897" spans="29:34" x14ac:dyDescent="0.25">
      <c r="AC1897" s="1"/>
      <c r="AD1897" s="15"/>
      <c r="AH1897" s="1"/>
    </row>
    <row r="1898" spans="29:34" x14ac:dyDescent="0.25">
      <c r="AC1898" s="1"/>
      <c r="AD1898" s="15"/>
      <c r="AH1898" s="1"/>
    </row>
    <row r="1899" spans="29:34" x14ac:dyDescent="0.25">
      <c r="AC1899" s="1"/>
      <c r="AD1899" s="15"/>
      <c r="AH1899" s="1"/>
    </row>
    <row r="1900" spans="29:34" x14ac:dyDescent="0.25">
      <c r="AC1900" s="1"/>
      <c r="AD1900" s="15"/>
      <c r="AH1900" s="1"/>
    </row>
    <row r="1901" spans="29:34" x14ac:dyDescent="0.25">
      <c r="AC1901" s="1"/>
      <c r="AD1901" s="15"/>
      <c r="AH1901" s="1"/>
    </row>
    <row r="1902" spans="29:34" x14ac:dyDescent="0.25">
      <c r="AC1902" s="1"/>
      <c r="AD1902" s="15"/>
      <c r="AH1902" s="1"/>
    </row>
    <row r="1903" spans="29:34" x14ac:dyDescent="0.25">
      <c r="AC1903" s="1"/>
      <c r="AD1903" s="15"/>
      <c r="AH1903" s="1"/>
    </row>
    <row r="1904" spans="29:34" x14ac:dyDescent="0.25">
      <c r="AC1904" s="1"/>
      <c r="AD1904" s="15"/>
      <c r="AH1904" s="1"/>
    </row>
    <row r="1905" spans="29:34" x14ac:dyDescent="0.25">
      <c r="AC1905" s="1"/>
      <c r="AD1905" s="15"/>
      <c r="AH1905" s="1"/>
    </row>
    <row r="1906" spans="29:34" x14ac:dyDescent="0.25">
      <c r="AC1906" s="1"/>
      <c r="AD1906" s="15"/>
      <c r="AH1906" s="1"/>
    </row>
    <row r="1907" spans="29:34" x14ac:dyDescent="0.25">
      <c r="AC1907" s="1"/>
      <c r="AD1907" s="15"/>
      <c r="AH1907" s="1"/>
    </row>
    <row r="1908" spans="29:34" x14ac:dyDescent="0.25">
      <c r="AC1908" s="1"/>
      <c r="AD1908" s="15"/>
      <c r="AH1908" s="1"/>
    </row>
    <row r="1909" spans="29:34" x14ac:dyDescent="0.25">
      <c r="AC1909" s="1"/>
      <c r="AD1909" s="15"/>
      <c r="AH1909" s="1"/>
    </row>
    <row r="1910" spans="29:34" x14ac:dyDescent="0.25">
      <c r="AC1910" s="1"/>
      <c r="AD1910" s="15"/>
      <c r="AH1910" s="1"/>
    </row>
    <row r="1911" spans="29:34" x14ac:dyDescent="0.25">
      <c r="AC1911" s="1"/>
      <c r="AD1911" s="15"/>
      <c r="AH1911" s="1"/>
    </row>
    <row r="1912" spans="29:34" x14ac:dyDescent="0.25">
      <c r="AC1912" s="1"/>
      <c r="AD1912" s="15"/>
      <c r="AH1912" s="1"/>
    </row>
    <row r="1913" spans="29:34" x14ac:dyDescent="0.25">
      <c r="AC1913" s="1"/>
      <c r="AD1913" s="15"/>
      <c r="AH1913" s="1"/>
    </row>
    <row r="1914" spans="29:34" x14ac:dyDescent="0.25">
      <c r="AC1914" s="1"/>
      <c r="AD1914" s="15"/>
      <c r="AH1914" s="1"/>
    </row>
    <row r="1915" spans="29:34" x14ac:dyDescent="0.25">
      <c r="AC1915" s="1"/>
      <c r="AD1915" s="15"/>
      <c r="AH1915" s="1"/>
    </row>
    <row r="1916" spans="29:34" x14ac:dyDescent="0.25">
      <c r="AC1916" s="1"/>
      <c r="AD1916" s="15"/>
      <c r="AH1916" s="1"/>
    </row>
    <row r="1917" spans="29:34" x14ac:dyDescent="0.25">
      <c r="AC1917" s="1"/>
      <c r="AD1917" s="15"/>
      <c r="AH1917" s="1"/>
    </row>
    <row r="1918" spans="29:34" x14ac:dyDescent="0.25">
      <c r="AC1918" s="1"/>
      <c r="AD1918" s="15"/>
      <c r="AH1918" s="1"/>
    </row>
    <row r="1919" spans="29:34" x14ac:dyDescent="0.25">
      <c r="AC1919" s="1"/>
      <c r="AD1919" s="15"/>
      <c r="AH1919" s="1"/>
    </row>
    <row r="1920" spans="29:34" x14ac:dyDescent="0.25">
      <c r="AC1920" s="1"/>
      <c r="AD1920" s="15"/>
      <c r="AH1920" s="1"/>
    </row>
    <row r="1921" spans="29:34" x14ac:dyDescent="0.25">
      <c r="AC1921" s="1"/>
      <c r="AD1921" s="15"/>
      <c r="AH1921" s="1"/>
    </row>
    <row r="1922" spans="29:34" x14ac:dyDescent="0.25">
      <c r="AC1922" s="1"/>
      <c r="AD1922" s="15"/>
      <c r="AH1922" s="1"/>
    </row>
    <row r="1923" spans="29:34" x14ac:dyDescent="0.25">
      <c r="AC1923" s="1"/>
      <c r="AD1923" s="15"/>
      <c r="AH1923" s="1"/>
    </row>
    <row r="1924" spans="29:34" x14ac:dyDescent="0.25">
      <c r="AC1924" s="1"/>
      <c r="AD1924" s="15"/>
      <c r="AH1924" s="1"/>
    </row>
    <row r="1925" spans="29:34" x14ac:dyDescent="0.25">
      <c r="AC1925" s="1"/>
      <c r="AD1925" s="15"/>
      <c r="AH1925" s="1"/>
    </row>
    <row r="1926" spans="29:34" x14ac:dyDescent="0.25">
      <c r="AC1926" s="1"/>
      <c r="AD1926" s="15"/>
      <c r="AH1926" s="1"/>
    </row>
    <row r="1927" spans="29:34" x14ac:dyDescent="0.25">
      <c r="AC1927" s="1"/>
      <c r="AD1927" s="15"/>
      <c r="AH1927" s="1"/>
    </row>
    <row r="1928" spans="29:34" x14ac:dyDescent="0.25">
      <c r="AC1928" s="1"/>
      <c r="AD1928" s="15"/>
      <c r="AH1928" s="1"/>
    </row>
    <row r="1929" spans="29:34" x14ac:dyDescent="0.25">
      <c r="AC1929" s="1"/>
      <c r="AD1929" s="15"/>
      <c r="AH1929" s="1"/>
    </row>
    <row r="1930" spans="29:34" x14ac:dyDescent="0.25">
      <c r="AC1930" s="1"/>
      <c r="AD1930" s="15"/>
      <c r="AH1930" s="1"/>
    </row>
    <row r="1931" spans="29:34" x14ac:dyDescent="0.25">
      <c r="AC1931" s="1"/>
      <c r="AD1931" s="15"/>
      <c r="AH1931" s="1"/>
    </row>
    <row r="1932" spans="29:34" x14ac:dyDescent="0.25">
      <c r="AC1932" s="1"/>
      <c r="AD1932" s="15"/>
      <c r="AH1932" s="1"/>
    </row>
    <row r="1933" spans="29:34" x14ac:dyDescent="0.25">
      <c r="AC1933" s="1"/>
      <c r="AD1933" s="15"/>
      <c r="AH1933" s="1"/>
    </row>
    <row r="1934" spans="29:34" x14ac:dyDescent="0.25">
      <c r="AC1934" s="1"/>
      <c r="AD1934" s="15"/>
      <c r="AH1934" s="1"/>
    </row>
    <row r="1935" spans="29:34" x14ac:dyDescent="0.25">
      <c r="AC1935" s="1"/>
      <c r="AD1935" s="15"/>
      <c r="AH1935" s="1"/>
    </row>
    <row r="1936" spans="29:34" x14ac:dyDescent="0.25">
      <c r="AC1936" s="1"/>
      <c r="AD1936" s="15"/>
      <c r="AH1936" s="1"/>
    </row>
    <row r="1937" spans="29:34" x14ac:dyDescent="0.25">
      <c r="AC1937" s="1"/>
      <c r="AD1937" s="15"/>
      <c r="AH1937" s="1"/>
    </row>
    <row r="1938" spans="29:34" x14ac:dyDescent="0.25">
      <c r="AC1938" s="1"/>
      <c r="AD1938" s="15"/>
      <c r="AH1938" s="1"/>
    </row>
    <row r="1939" spans="29:34" x14ac:dyDescent="0.25">
      <c r="AC1939" s="1"/>
      <c r="AD1939" s="15"/>
      <c r="AH1939" s="1"/>
    </row>
    <row r="1940" spans="29:34" x14ac:dyDescent="0.25">
      <c r="AC1940" s="1"/>
      <c r="AD1940" s="15"/>
      <c r="AH1940" s="1"/>
    </row>
    <row r="1941" spans="29:34" x14ac:dyDescent="0.25">
      <c r="AC1941" s="1"/>
      <c r="AD1941" s="15"/>
      <c r="AH1941" s="1"/>
    </row>
    <row r="1942" spans="29:34" x14ac:dyDescent="0.25">
      <c r="AC1942" s="1"/>
      <c r="AD1942" s="15"/>
      <c r="AH1942" s="1"/>
    </row>
    <row r="1943" spans="29:34" x14ac:dyDescent="0.25">
      <c r="AC1943" s="1"/>
      <c r="AD1943" s="15"/>
      <c r="AH1943" s="1"/>
    </row>
    <row r="1944" spans="29:34" x14ac:dyDescent="0.25">
      <c r="AC1944" s="1"/>
      <c r="AD1944" s="15"/>
      <c r="AH1944" s="1"/>
    </row>
    <row r="1945" spans="29:34" x14ac:dyDescent="0.25">
      <c r="AC1945" s="1"/>
      <c r="AD1945" s="15"/>
      <c r="AH1945" s="1"/>
    </row>
    <row r="1946" spans="29:34" x14ac:dyDescent="0.25">
      <c r="AC1946" s="1"/>
      <c r="AD1946" s="15"/>
      <c r="AH1946" s="1"/>
    </row>
    <row r="1947" spans="29:34" x14ac:dyDescent="0.25">
      <c r="AC1947" s="1"/>
      <c r="AD1947" s="15"/>
      <c r="AH1947" s="1"/>
    </row>
    <row r="1948" spans="29:34" x14ac:dyDescent="0.25">
      <c r="AC1948" s="1"/>
      <c r="AD1948" s="15"/>
      <c r="AH1948" s="1"/>
    </row>
    <row r="1949" spans="29:34" x14ac:dyDescent="0.25">
      <c r="AC1949" s="1"/>
      <c r="AD1949" s="15"/>
      <c r="AH1949" s="1"/>
    </row>
    <row r="1950" spans="29:34" x14ac:dyDescent="0.25">
      <c r="AC1950" s="1"/>
      <c r="AD1950" s="15"/>
      <c r="AH1950" s="1"/>
    </row>
    <row r="1951" spans="29:34" x14ac:dyDescent="0.25">
      <c r="AC1951" s="1"/>
      <c r="AD1951" s="15"/>
      <c r="AH1951" s="1"/>
    </row>
    <row r="1952" spans="29:34" x14ac:dyDescent="0.25">
      <c r="AC1952" s="1"/>
      <c r="AD1952" s="15"/>
      <c r="AH1952" s="1"/>
    </row>
    <row r="1953" spans="29:34" x14ac:dyDescent="0.25">
      <c r="AC1953" s="1"/>
      <c r="AD1953" s="15"/>
      <c r="AH1953" s="1"/>
    </row>
    <row r="1954" spans="29:34" x14ac:dyDescent="0.25">
      <c r="AC1954" s="1"/>
      <c r="AD1954" s="15"/>
      <c r="AH1954" s="1"/>
    </row>
    <row r="1955" spans="29:34" x14ac:dyDescent="0.25">
      <c r="AC1955" s="1"/>
      <c r="AD1955" s="15"/>
      <c r="AH1955" s="1"/>
    </row>
    <row r="1956" spans="29:34" x14ac:dyDescent="0.25">
      <c r="AC1956" s="1"/>
      <c r="AD1956" s="15"/>
      <c r="AH1956" s="1"/>
    </row>
    <row r="1957" spans="29:34" x14ac:dyDescent="0.25">
      <c r="AC1957" s="1"/>
      <c r="AD1957" s="15"/>
      <c r="AH1957" s="1"/>
    </row>
    <row r="1958" spans="29:34" x14ac:dyDescent="0.25">
      <c r="AC1958" s="1"/>
      <c r="AD1958" s="15"/>
      <c r="AH1958" s="1"/>
    </row>
    <row r="1959" spans="29:34" x14ac:dyDescent="0.25">
      <c r="AC1959" s="1"/>
      <c r="AD1959" s="15"/>
      <c r="AH1959" s="1"/>
    </row>
    <row r="1960" spans="29:34" x14ac:dyDescent="0.25">
      <c r="AC1960" s="1"/>
      <c r="AD1960" s="15"/>
      <c r="AH1960" s="1"/>
    </row>
    <row r="1961" spans="29:34" x14ac:dyDescent="0.25">
      <c r="AC1961" s="1"/>
      <c r="AD1961" s="15"/>
      <c r="AH1961" s="1"/>
    </row>
    <row r="1962" spans="29:34" x14ac:dyDescent="0.25">
      <c r="AC1962" s="1"/>
      <c r="AD1962" s="15"/>
      <c r="AH1962" s="1"/>
    </row>
    <row r="1963" spans="29:34" x14ac:dyDescent="0.25">
      <c r="AC1963" s="1"/>
      <c r="AD1963" s="15"/>
      <c r="AH1963" s="1"/>
    </row>
    <row r="1964" spans="29:34" x14ac:dyDescent="0.25">
      <c r="AC1964" s="1"/>
      <c r="AD1964" s="15"/>
      <c r="AH1964" s="1"/>
    </row>
    <row r="1965" spans="29:34" x14ac:dyDescent="0.25">
      <c r="AC1965" s="1"/>
      <c r="AD1965" s="15"/>
      <c r="AH1965" s="1"/>
    </row>
    <row r="1966" spans="29:34" x14ac:dyDescent="0.25">
      <c r="AC1966" s="1"/>
      <c r="AD1966" s="15"/>
      <c r="AH1966" s="1"/>
    </row>
    <row r="1967" spans="29:34" x14ac:dyDescent="0.25">
      <c r="AC1967" s="1"/>
      <c r="AD1967" s="15"/>
      <c r="AH1967" s="1"/>
    </row>
    <row r="1968" spans="29:34" x14ac:dyDescent="0.25">
      <c r="AC1968" s="1"/>
      <c r="AD1968" s="15"/>
      <c r="AH1968" s="1"/>
    </row>
    <row r="1969" spans="29:34" x14ac:dyDescent="0.25">
      <c r="AC1969" s="1"/>
      <c r="AD1969" s="15"/>
      <c r="AH1969" s="1"/>
    </row>
    <row r="1970" spans="29:34" x14ac:dyDescent="0.25">
      <c r="AC1970" s="1"/>
      <c r="AD1970" s="15"/>
      <c r="AH1970" s="1"/>
    </row>
    <row r="1971" spans="29:34" x14ac:dyDescent="0.25">
      <c r="AC1971" s="1"/>
      <c r="AD1971" s="15"/>
      <c r="AH1971" s="1"/>
    </row>
    <row r="1972" spans="29:34" x14ac:dyDescent="0.25">
      <c r="AC1972" s="1"/>
      <c r="AD1972" s="15"/>
      <c r="AH1972" s="1"/>
    </row>
    <row r="1973" spans="29:34" x14ac:dyDescent="0.25">
      <c r="AC1973" s="1"/>
      <c r="AD1973" s="15"/>
      <c r="AH1973" s="1"/>
    </row>
    <row r="1974" spans="29:34" x14ac:dyDescent="0.25">
      <c r="AC1974" s="1"/>
      <c r="AD1974" s="15"/>
      <c r="AH1974" s="1"/>
    </row>
    <row r="1975" spans="29:34" x14ac:dyDescent="0.25">
      <c r="AC1975" s="1"/>
      <c r="AD1975" s="15"/>
      <c r="AH1975" s="1"/>
    </row>
    <row r="1976" spans="29:34" x14ac:dyDescent="0.25">
      <c r="AC1976" s="1"/>
      <c r="AD1976" s="15"/>
      <c r="AH1976" s="1"/>
    </row>
    <row r="1977" spans="29:34" x14ac:dyDescent="0.25">
      <c r="AC1977" s="1"/>
      <c r="AD1977" s="15"/>
      <c r="AH1977" s="1"/>
    </row>
    <row r="1978" spans="29:34" x14ac:dyDescent="0.25">
      <c r="AC1978" s="1"/>
      <c r="AD1978" s="15"/>
      <c r="AH1978" s="1"/>
    </row>
    <row r="1979" spans="29:34" x14ac:dyDescent="0.25">
      <c r="AC1979" s="1"/>
      <c r="AD1979" s="15"/>
      <c r="AH1979" s="1"/>
    </row>
    <row r="1980" spans="29:34" x14ac:dyDescent="0.25">
      <c r="AC1980" s="1"/>
      <c r="AD1980" s="15"/>
      <c r="AH1980" s="1"/>
    </row>
    <row r="1981" spans="29:34" x14ac:dyDescent="0.25">
      <c r="AC1981" s="1"/>
      <c r="AD1981" s="15"/>
      <c r="AH1981" s="1"/>
    </row>
    <row r="1982" spans="29:34" x14ac:dyDescent="0.25">
      <c r="AC1982" s="1"/>
      <c r="AD1982" s="15"/>
      <c r="AH1982" s="1"/>
    </row>
    <row r="1983" spans="29:34" x14ac:dyDescent="0.25">
      <c r="AC1983" s="1"/>
      <c r="AD1983" s="15"/>
      <c r="AH1983" s="1"/>
    </row>
    <row r="1984" spans="29:34" x14ac:dyDescent="0.25">
      <c r="AC1984" s="1"/>
      <c r="AD1984" s="15"/>
      <c r="AH1984" s="1"/>
    </row>
    <row r="1985" spans="29:34" x14ac:dyDescent="0.25">
      <c r="AC1985" s="1"/>
      <c r="AD1985" s="15"/>
      <c r="AH1985" s="1"/>
    </row>
    <row r="1986" spans="29:34" x14ac:dyDescent="0.25">
      <c r="AC1986" s="1"/>
      <c r="AD1986" s="15"/>
      <c r="AH1986" s="1"/>
    </row>
    <row r="1987" spans="29:34" x14ac:dyDescent="0.25">
      <c r="AC1987" s="1"/>
      <c r="AD1987" s="15"/>
      <c r="AH1987" s="1"/>
    </row>
    <row r="1988" spans="29:34" x14ac:dyDescent="0.25">
      <c r="AC1988" s="1"/>
      <c r="AD1988" s="15"/>
      <c r="AH1988" s="1"/>
    </row>
    <row r="1989" spans="29:34" x14ac:dyDescent="0.25">
      <c r="AC1989" s="1"/>
      <c r="AD1989" s="15"/>
      <c r="AH1989" s="1"/>
    </row>
    <row r="1990" spans="29:34" x14ac:dyDescent="0.25">
      <c r="AC1990" s="1"/>
      <c r="AD1990" s="15"/>
      <c r="AH1990" s="1"/>
    </row>
    <row r="1991" spans="29:34" x14ac:dyDescent="0.25">
      <c r="AC1991" s="1"/>
      <c r="AD1991" s="15"/>
      <c r="AH1991" s="1"/>
    </row>
    <row r="1992" spans="29:34" x14ac:dyDescent="0.25">
      <c r="AC1992" s="1"/>
      <c r="AD1992" s="15"/>
      <c r="AH1992" s="1"/>
    </row>
    <row r="1993" spans="29:34" x14ac:dyDescent="0.25">
      <c r="AC1993" s="1"/>
      <c r="AD1993" s="15"/>
      <c r="AH1993" s="1"/>
    </row>
    <row r="1994" spans="29:34" x14ac:dyDescent="0.25">
      <c r="AC1994" s="1"/>
      <c r="AD1994" s="15"/>
      <c r="AH1994" s="1"/>
    </row>
    <row r="1995" spans="29:34" x14ac:dyDescent="0.25">
      <c r="AC1995" s="1"/>
      <c r="AD1995" s="15"/>
      <c r="AH1995" s="1"/>
    </row>
    <row r="1996" spans="29:34" x14ac:dyDescent="0.25">
      <c r="AC1996" s="1"/>
      <c r="AD1996" s="15"/>
      <c r="AH1996" s="1"/>
    </row>
    <row r="1997" spans="29:34" x14ac:dyDescent="0.25">
      <c r="AC1997" s="1"/>
      <c r="AD1997" s="15"/>
      <c r="AH1997" s="1"/>
    </row>
    <row r="1998" spans="29:34" x14ac:dyDescent="0.25">
      <c r="AC1998" s="1"/>
      <c r="AD1998" s="15"/>
      <c r="AH1998" s="1"/>
    </row>
    <row r="1999" spans="29:34" x14ac:dyDescent="0.25">
      <c r="AC1999" s="1"/>
      <c r="AD1999" s="15"/>
      <c r="AH1999" s="1"/>
    </row>
    <row r="2000" spans="29:34" x14ac:dyDescent="0.25">
      <c r="AC2000" s="1"/>
      <c r="AD2000" s="15"/>
      <c r="AH2000" s="1"/>
    </row>
    <row r="2001" spans="29:34" x14ac:dyDescent="0.25">
      <c r="AC2001" s="1"/>
      <c r="AD2001" s="15"/>
      <c r="AH2001" s="1"/>
    </row>
    <row r="2002" spans="29:34" x14ac:dyDescent="0.25">
      <c r="AC2002" s="1"/>
      <c r="AD2002" s="15"/>
      <c r="AH2002" s="1"/>
    </row>
    <row r="2003" spans="29:34" x14ac:dyDescent="0.25">
      <c r="AC2003" s="1"/>
      <c r="AD2003" s="15"/>
      <c r="AH2003" s="1"/>
    </row>
    <row r="2004" spans="29:34" x14ac:dyDescent="0.25">
      <c r="AC2004" s="1"/>
      <c r="AD2004" s="15"/>
      <c r="AH2004" s="1"/>
    </row>
    <row r="2005" spans="29:34" x14ac:dyDescent="0.25">
      <c r="AC2005" s="1"/>
      <c r="AD2005" s="15"/>
      <c r="AH2005" s="1"/>
    </row>
    <row r="2006" spans="29:34" x14ac:dyDescent="0.25">
      <c r="AC2006" s="1"/>
      <c r="AD2006" s="15"/>
      <c r="AH2006" s="1"/>
    </row>
    <row r="2007" spans="29:34" x14ac:dyDescent="0.25">
      <c r="AC2007" s="1"/>
      <c r="AD2007" s="15"/>
      <c r="AH2007" s="1"/>
    </row>
    <row r="2008" spans="29:34" x14ac:dyDescent="0.25">
      <c r="AC2008" s="1"/>
      <c r="AD2008" s="15"/>
      <c r="AH2008" s="1"/>
    </row>
    <row r="2009" spans="29:34" x14ac:dyDescent="0.25">
      <c r="AC2009" s="1"/>
      <c r="AD2009" s="15"/>
      <c r="AH2009" s="1"/>
    </row>
    <row r="2010" spans="29:34" x14ac:dyDescent="0.25">
      <c r="AC2010" s="1"/>
      <c r="AD2010" s="15"/>
      <c r="AH2010" s="1"/>
    </row>
    <row r="2011" spans="29:34" x14ac:dyDescent="0.25">
      <c r="AC2011" s="1"/>
      <c r="AD2011" s="15"/>
      <c r="AH2011" s="1"/>
    </row>
    <row r="2012" spans="29:34" x14ac:dyDescent="0.25">
      <c r="AC2012" s="1"/>
      <c r="AD2012" s="15"/>
      <c r="AH2012" s="1"/>
    </row>
    <row r="2013" spans="29:34" x14ac:dyDescent="0.25">
      <c r="AC2013" s="1"/>
      <c r="AD2013" s="15"/>
      <c r="AH2013" s="1"/>
    </row>
    <row r="2014" spans="29:34" x14ac:dyDescent="0.25">
      <c r="AC2014" s="1"/>
      <c r="AD2014" s="15"/>
      <c r="AH2014" s="1"/>
    </row>
    <row r="2015" spans="29:34" x14ac:dyDescent="0.25">
      <c r="AC2015" s="1"/>
      <c r="AD2015" s="15"/>
      <c r="AH2015" s="1"/>
    </row>
    <row r="2016" spans="29:34" x14ac:dyDescent="0.25">
      <c r="AC2016" s="1"/>
      <c r="AD2016" s="15"/>
      <c r="AH2016" s="1"/>
    </row>
    <row r="2017" spans="29:34" x14ac:dyDescent="0.25">
      <c r="AC2017" s="1"/>
      <c r="AD2017" s="15"/>
      <c r="AH2017" s="1"/>
    </row>
    <row r="2018" spans="29:34" x14ac:dyDescent="0.25">
      <c r="AC2018" s="1"/>
      <c r="AD2018" s="15"/>
      <c r="AH2018" s="1"/>
    </row>
    <row r="2019" spans="29:34" x14ac:dyDescent="0.25">
      <c r="AC2019" s="1"/>
      <c r="AD2019" s="15"/>
      <c r="AH2019" s="1"/>
    </row>
    <row r="2020" spans="29:34" x14ac:dyDescent="0.25">
      <c r="AC2020" s="1"/>
      <c r="AD2020" s="15"/>
      <c r="AH2020" s="1"/>
    </row>
    <row r="2021" spans="29:34" x14ac:dyDescent="0.25">
      <c r="AC2021" s="1"/>
      <c r="AD2021" s="15"/>
      <c r="AH2021" s="1"/>
    </row>
    <row r="2022" spans="29:34" x14ac:dyDescent="0.25">
      <c r="AC2022" s="1"/>
      <c r="AD2022" s="15"/>
      <c r="AH2022" s="1"/>
    </row>
    <row r="2023" spans="29:34" x14ac:dyDescent="0.25">
      <c r="AC2023" s="1"/>
      <c r="AD2023" s="15"/>
      <c r="AH2023" s="1"/>
    </row>
    <row r="2024" spans="29:34" x14ac:dyDescent="0.25">
      <c r="AC2024" s="1"/>
      <c r="AD2024" s="15"/>
      <c r="AH2024" s="1"/>
    </row>
    <row r="2025" spans="29:34" x14ac:dyDescent="0.25">
      <c r="AC2025" s="1"/>
      <c r="AD2025" s="15"/>
      <c r="AH2025" s="1"/>
    </row>
    <row r="2026" spans="29:34" x14ac:dyDescent="0.25">
      <c r="AC2026" s="1"/>
      <c r="AD2026" s="15"/>
      <c r="AH2026" s="1"/>
    </row>
    <row r="2027" spans="29:34" x14ac:dyDescent="0.25">
      <c r="AC2027" s="1"/>
      <c r="AD2027" s="15"/>
      <c r="AH2027" s="1"/>
    </row>
    <row r="2028" spans="29:34" x14ac:dyDescent="0.25">
      <c r="AC2028" s="1"/>
      <c r="AD2028" s="15"/>
      <c r="AH2028" s="1"/>
    </row>
    <row r="2029" spans="29:34" x14ac:dyDescent="0.25">
      <c r="AC2029" s="1"/>
      <c r="AD2029" s="15"/>
      <c r="AH2029" s="1"/>
    </row>
    <row r="2030" spans="29:34" x14ac:dyDescent="0.25">
      <c r="AC2030" s="1"/>
      <c r="AD2030" s="15"/>
      <c r="AH2030" s="1"/>
    </row>
    <row r="2031" spans="29:34" x14ac:dyDescent="0.25">
      <c r="AC2031" s="1"/>
      <c r="AD2031" s="15"/>
      <c r="AH2031" s="1"/>
    </row>
    <row r="2032" spans="29:34" x14ac:dyDescent="0.25">
      <c r="AC2032" s="1"/>
      <c r="AD2032" s="15"/>
      <c r="AH2032" s="1"/>
    </row>
    <row r="2033" spans="29:34" x14ac:dyDescent="0.25">
      <c r="AC2033" s="1"/>
      <c r="AD2033" s="15"/>
      <c r="AH2033" s="1"/>
    </row>
    <row r="2034" spans="29:34" x14ac:dyDescent="0.25">
      <c r="AC2034" s="1"/>
      <c r="AD2034" s="15"/>
      <c r="AH2034" s="1"/>
    </row>
    <row r="2035" spans="29:34" x14ac:dyDescent="0.25">
      <c r="AC2035" s="1"/>
      <c r="AD2035" s="15"/>
      <c r="AH2035" s="1"/>
    </row>
    <row r="2036" spans="29:34" x14ac:dyDescent="0.25">
      <c r="AC2036" s="1"/>
      <c r="AD2036" s="15"/>
      <c r="AH2036" s="1"/>
    </row>
    <row r="2037" spans="29:34" x14ac:dyDescent="0.25">
      <c r="AC2037" s="1"/>
      <c r="AD2037" s="15"/>
      <c r="AH2037" s="1"/>
    </row>
    <row r="2038" spans="29:34" x14ac:dyDescent="0.25">
      <c r="AC2038" s="1"/>
      <c r="AD2038" s="15"/>
      <c r="AH2038" s="1"/>
    </row>
    <row r="2039" spans="29:34" x14ac:dyDescent="0.25">
      <c r="AC2039" s="1"/>
      <c r="AD2039" s="15"/>
      <c r="AH2039" s="1"/>
    </row>
    <row r="2040" spans="29:34" x14ac:dyDescent="0.25">
      <c r="AC2040" s="1"/>
      <c r="AD2040" s="15"/>
      <c r="AH2040" s="1"/>
    </row>
    <row r="2041" spans="29:34" x14ac:dyDescent="0.25">
      <c r="AC2041" s="1"/>
      <c r="AD2041" s="15"/>
      <c r="AH2041" s="1"/>
    </row>
    <row r="2042" spans="29:34" x14ac:dyDescent="0.25">
      <c r="AC2042" s="1"/>
      <c r="AD2042" s="15"/>
      <c r="AH2042" s="1"/>
    </row>
    <row r="2043" spans="29:34" x14ac:dyDescent="0.25">
      <c r="AC2043" s="1"/>
      <c r="AD2043" s="15"/>
      <c r="AH2043" s="1"/>
    </row>
    <row r="2044" spans="29:34" x14ac:dyDescent="0.25">
      <c r="AC2044" s="1"/>
      <c r="AD2044" s="15"/>
      <c r="AH2044" s="1"/>
    </row>
    <row r="2045" spans="29:34" x14ac:dyDescent="0.25">
      <c r="AC2045" s="1"/>
      <c r="AD2045" s="15"/>
      <c r="AH2045" s="1"/>
    </row>
    <row r="2046" spans="29:34" x14ac:dyDescent="0.25">
      <c r="AC2046" s="1"/>
      <c r="AD2046" s="15"/>
      <c r="AH2046" s="1"/>
    </row>
    <row r="2047" spans="29:34" x14ac:dyDescent="0.25">
      <c r="AC2047" s="1"/>
      <c r="AD2047" s="15"/>
      <c r="AH2047" s="1"/>
    </row>
    <row r="2048" spans="29:34" x14ac:dyDescent="0.25">
      <c r="AC2048" s="1"/>
      <c r="AD2048" s="15"/>
      <c r="AH2048" s="1"/>
    </row>
    <row r="2049" spans="29:34" x14ac:dyDescent="0.25">
      <c r="AC2049" s="1"/>
      <c r="AD2049" s="15"/>
      <c r="AH2049" s="1"/>
    </row>
    <row r="2050" spans="29:34" x14ac:dyDescent="0.25">
      <c r="AC2050" s="1"/>
      <c r="AD2050" s="15"/>
      <c r="AH2050" s="1"/>
    </row>
    <row r="2051" spans="29:34" x14ac:dyDescent="0.25">
      <c r="AC2051" s="1"/>
      <c r="AD2051" s="15"/>
      <c r="AH2051" s="1"/>
    </row>
    <row r="2052" spans="29:34" x14ac:dyDescent="0.25">
      <c r="AC2052" s="1"/>
      <c r="AD2052" s="15"/>
      <c r="AH2052" s="1"/>
    </row>
    <row r="2053" spans="29:34" x14ac:dyDescent="0.25">
      <c r="AC2053" s="1"/>
      <c r="AD2053" s="15"/>
      <c r="AH2053" s="1"/>
    </row>
    <row r="2054" spans="29:34" x14ac:dyDescent="0.25">
      <c r="AC2054" s="1"/>
      <c r="AD2054" s="15"/>
      <c r="AH2054" s="1"/>
    </row>
    <row r="2055" spans="29:34" x14ac:dyDescent="0.25">
      <c r="AC2055" s="1"/>
      <c r="AD2055" s="15"/>
      <c r="AH2055" s="1"/>
    </row>
    <row r="2056" spans="29:34" x14ac:dyDescent="0.25">
      <c r="AC2056" s="1"/>
      <c r="AD2056" s="15"/>
      <c r="AH2056" s="1"/>
    </row>
    <row r="2057" spans="29:34" x14ac:dyDescent="0.25">
      <c r="AC2057" s="1"/>
      <c r="AD2057" s="15"/>
      <c r="AH2057" s="1"/>
    </row>
    <row r="2058" spans="29:34" x14ac:dyDescent="0.25">
      <c r="AC2058" s="1"/>
      <c r="AD2058" s="15"/>
      <c r="AH2058" s="1"/>
    </row>
    <row r="2059" spans="29:34" x14ac:dyDescent="0.25">
      <c r="AC2059" s="1"/>
      <c r="AD2059" s="15"/>
      <c r="AH2059" s="1"/>
    </row>
    <row r="2060" spans="29:34" x14ac:dyDescent="0.25">
      <c r="AC2060" s="1"/>
      <c r="AD2060" s="15"/>
      <c r="AH2060" s="1"/>
    </row>
    <row r="2061" spans="29:34" x14ac:dyDescent="0.25">
      <c r="AC2061" s="1"/>
      <c r="AD2061" s="15"/>
      <c r="AH2061" s="1"/>
    </row>
    <row r="2062" spans="29:34" x14ac:dyDescent="0.25">
      <c r="AC2062" s="1"/>
      <c r="AD2062" s="15"/>
      <c r="AH2062" s="1"/>
    </row>
    <row r="2063" spans="29:34" x14ac:dyDescent="0.25">
      <c r="AC2063" s="1"/>
      <c r="AD2063" s="15"/>
      <c r="AH2063" s="1"/>
    </row>
    <row r="2064" spans="29:34" x14ac:dyDescent="0.25">
      <c r="AC2064" s="1"/>
      <c r="AD2064" s="15"/>
      <c r="AH2064" s="1"/>
    </row>
    <row r="2065" spans="29:34" x14ac:dyDescent="0.25">
      <c r="AC2065" s="1"/>
      <c r="AD2065" s="15"/>
      <c r="AH2065" s="1"/>
    </row>
    <row r="2066" spans="29:34" x14ac:dyDescent="0.25">
      <c r="AC2066" s="1"/>
      <c r="AD2066" s="15"/>
      <c r="AH2066" s="1"/>
    </row>
    <row r="2067" spans="29:34" x14ac:dyDescent="0.25">
      <c r="AC2067" s="1"/>
      <c r="AD2067" s="15"/>
      <c r="AH2067" s="1"/>
    </row>
    <row r="2068" spans="29:34" x14ac:dyDescent="0.25">
      <c r="AC2068" s="1"/>
      <c r="AD2068" s="15"/>
      <c r="AH2068" s="1"/>
    </row>
    <row r="2069" spans="29:34" x14ac:dyDescent="0.25">
      <c r="AC2069" s="1"/>
      <c r="AD2069" s="15"/>
      <c r="AH2069" s="1"/>
    </row>
    <row r="2070" spans="29:34" x14ac:dyDescent="0.25">
      <c r="AC2070" s="1"/>
      <c r="AD2070" s="15"/>
      <c r="AH2070" s="1"/>
    </row>
    <row r="2071" spans="29:34" x14ac:dyDescent="0.25">
      <c r="AC2071" s="1"/>
      <c r="AD2071" s="15"/>
      <c r="AH2071" s="1"/>
    </row>
    <row r="2072" spans="29:34" x14ac:dyDescent="0.25">
      <c r="AC2072" s="1"/>
      <c r="AD2072" s="15"/>
      <c r="AH2072" s="1"/>
    </row>
    <row r="2073" spans="29:34" x14ac:dyDescent="0.25">
      <c r="AC2073" s="1"/>
      <c r="AD2073" s="15"/>
      <c r="AH2073" s="1"/>
    </row>
    <row r="2074" spans="29:34" x14ac:dyDescent="0.25">
      <c r="AC2074" s="1"/>
      <c r="AD2074" s="15"/>
      <c r="AH2074" s="1"/>
    </row>
    <row r="2075" spans="29:34" x14ac:dyDescent="0.25">
      <c r="AC2075" s="1"/>
      <c r="AD2075" s="15"/>
      <c r="AH2075" s="1"/>
    </row>
    <row r="2076" spans="29:34" x14ac:dyDescent="0.25">
      <c r="AC2076" s="1"/>
      <c r="AD2076" s="15"/>
      <c r="AH2076" s="1"/>
    </row>
    <row r="2077" spans="29:34" x14ac:dyDescent="0.25">
      <c r="AC2077" s="1"/>
      <c r="AD2077" s="15"/>
      <c r="AH2077" s="1"/>
    </row>
    <row r="2078" spans="29:34" x14ac:dyDescent="0.25">
      <c r="AC2078" s="1"/>
      <c r="AD2078" s="15"/>
      <c r="AH2078" s="1"/>
    </row>
    <row r="2079" spans="29:34" x14ac:dyDescent="0.25">
      <c r="AC2079" s="1"/>
      <c r="AD2079" s="15"/>
      <c r="AH2079" s="1"/>
    </row>
    <row r="2080" spans="29:34" x14ac:dyDescent="0.25">
      <c r="AC2080" s="1"/>
      <c r="AD2080" s="15"/>
      <c r="AH2080" s="1"/>
    </row>
    <row r="2081" spans="29:34" x14ac:dyDescent="0.25">
      <c r="AC2081" s="1"/>
      <c r="AD2081" s="15"/>
      <c r="AH2081" s="1"/>
    </row>
    <row r="2082" spans="29:34" x14ac:dyDescent="0.25">
      <c r="AC2082" s="1"/>
      <c r="AD2082" s="15"/>
      <c r="AH2082" s="1"/>
    </row>
    <row r="2083" spans="29:34" x14ac:dyDescent="0.25">
      <c r="AC2083" s="1"/>
      <c r="AD2083" s="15"/>
      <c r="AH2083" s="1"/>
    </row>
    <row r="2084" spans="29:34" x14ac:dyDescent="0.25">
      <c r="AC2084" s="1"/>
      <c r="AD2084" s="15"/>
      <c r="AH2084" s="1"/>
    </row>
    <row r="2085" spans="29:34" x14ac:dyDescent="0.25">
      <c r="AC2085" s="1"/>
      <c r="AD2085" s="15"/>
      <c r="AH2085" s="1"/>
    </row>
    <row r="2086" spans="29:34" x14ac:dyDescent="0.25">
      <c r="AC2086" s="1"/>
      <c r="AD2086" s="15"/>
      <c r="AH2086" s="1"/>
    </row>
    <row r="2087" spans="29:34" x14ac:dyDescent="0.25">
      <c r="AC2087" s="1"/>
      <c r="AD2087" s="15"/>
      <c r="AH2087" s="1"/>
    </row>
    <row r="2088" spans="29:34" x14ac:dyDescent="0.25">
      <c r="AC2088" s="1"/>
      <c r="AD2088" s="15"/>
      <c r="AH2088" s="1"/>
    </row>
    <row r="2089" spans="29:34" x14ac:dyDescent="0.25">
      <c r="AC2089" s="1"/>
      <c r="AD2089" s="15"/>
      <c r="AH2089" s="1"/>
    </row>
    <row r="2090" spans="29:34" x14ac:dyDescent="0.25">
      <c r="AC2090" s="1"/>
      <c r="AD2090" s="15"/>
      <c r="AH2090" s="1"/>
    </row>
    <row r="2091" spans="29:34" x14ac:dyDescent="0.25">
      <c r="AC2091" s="1"/>
      <c r="AD2091" s="15"/>
      <c r="AH2091" s="1"/>
    </row>
    <row r="2092" spans="29:34" x14ac:dyDescent="0.25">
      <c r="AC2092" s="1"/>
      <c r="AD2092" s="15"/>
      <c r="AH2092" s="1"/>
    </row>
    <row r="2093" spans="29:34" x14ac:dyDescent="0.25">
      <c r="AC2093" s="1"/>
      <c r="AD2093" s="15"/>
      <c r="AH2093" s="1"/>
    </row>
    <row r="2094" spans="29:34" x14ac:dyDescent="0.25">
      <c r="AC2094" s="1"/>
      <c r="AD2094" s="15"/>
      <c r="AH2094" s="1"/>
    </row>
    <row r="2095" spans="29:34" x14ac:dyDescent="0.25">
      <c r="AC2095" s="1"/>
      <c r="AD2095" s="15"/>
      <c r="AH2095" s="1"/>
    </row>
    <row r="2096" spans="29:34" x14ac:dyDescent="0.25">
      <c r="AC2096" s="1"/>
      <c r="AD2096" s="15"/>
      <c r="AH2096" s="1"/>
    </row>
    <row r="2097" spans="29:34" x14ac:dyDescent="0.25">
      <c r="AC2097" s="1"/>
      <c r="AD2097" s="15"/>
      <c r="AH2097" s="1"/>
    </row>
    <row r="2098" spans="29:34" x14ac:dyDescent="0.25">
      <c r="AC2098" s="1"/>
      <c r="AD2098" s="15"/>
      <c r="AH2098" s="1"/>
    </row>
    <row r="2099" spans="29:34" x14ac:dyDescent="0.25">
      <c r="AC2099" s="1"/>
      <c r="AD2099" s="15"/>
      <c r="AH2099" s="1"/>
    </row>
    <row r="2100" spans="29:34" x14ac:dyDescent="0.25">
      <c r="AC2100" s="1"/>
      <c r="AD2100" s="15"/>
      <c r="AH2100" s="1"/>
    </row>
    <row r="2101" spans="29:34" x14ac:dyDescent="0.25">
      <c r="AC2101" s="1"/>
      <c r="AD2101" s="15"/>
      <c r="AH2101" s="1"/>
    </row>
    <row r="2102" spans="29:34" x14ac:dyDescent="0.25">
      <c r="AC2102" s="1"/>
      <c r="AD2102" s="15"/>
      <c r="AH2102" s="1"/>
    </row>
    <row r="2103" spans="29:34" x14ac:dyDescent="0.25">
      <c r="AC2103" s="1"/>
      <c r="AD2103" s="15"/>
      <c r="AH2103" s="1"/>
    </row>
    <row r="2104" spans="29:34" x14ac:dyDescent="0.25">
      <c r="AC2104" s="1"/>
      <c r="AD2104" s="15"/>
      <c r="AH2104" s="1"/>
    </row>
    <row r="2105" spans="29:34" x14ac:dyDescent="0.25">
      <c r="AC2105" s="1"/>
      <c r="AD2105" s="15"/>
      <c r="AH2105" s="1"/>
    </row>
    <row r="2106" spans="29:34" x14ac:dyDescent="0.25">
      <c r="AC2106" s="1"/>
      <c r="AD2106" s="15"/>
      <c r="AH2106" s="1"/>
    </row>
    <row r="2107" spans="29:34" x14ac:dyDescent="0.25">
      <c r="AC2107" s="1"/>
      <c r="AD2107" s="15"/>
      <c r="AH2107" s="1"/>
    </row>
    <row r="2108" spans="29:34" x14ac:dyDescent="0.25">
      <c r="AC2108" s="1"/>
      <c r="AD2108" s="15"/>
      <c r="AH2108" s="1"/>
    </row>
    <row r="2109" spans="29:34" x14ac:dyDescent="0.25">
      <c r="AC2109" s="1"/>
      <c r="AD2109" s="15"/>
      <c r="AH2109" s="1"/>
    </row>
    <row r="2110" spans="29:34" x14ac:dyDescent="0.25">
      <c r="AC2110" s="1"/>
      <c r="AD2110" s="15"/>
      <c r="AH2110" s="1"/>
    </row>
    <row r="2111" spans="29:34" x14ac:dyDescent="0.25">
      <c r="AC2111" s="1"/>
      <c r="AD2111" s="15"/>
      <c r="AH2111" s="1"/>
    </row>
    <row r="2112" spans="29:34" x14ac:dyDescent="0.25">
      <c r="AC2112" s="1"/>
      <c r="AD2112" s="15"/>
      <c r="AH2112" s="1"/>
    </row>
    <row r="2113" spans="29:34" x14ac:dyDescent="0.25">
      <c r="AC2113" s="1"/>
      <c r="AD2113" s="15"/>
      <c r="AH2113" s="1"/>
    </row>
    <row r="2114" spans="29:34" x14ac:dyDescent="0.25">
      <c r="AC2114" s="1"/>
      <c r="AD2114" s="15"/>
      <c r="AH2114" s="1"/>
    </row>
    <row r="2115" spans="29:34" x14ac:dyDescent="0.25">
      <c r="AC2115" s="1"/>
      <c r="AD2115" s="15"/>
      <c r="AH2115" s="1"/>
    </row>
    <row r="2116" spans="29:34" x14ac:dyDescent="0.25">
      <c r="AC2116" s="1"/>
      <c r="AD2116" s="15"/>
      <c r="AH2116" s="1"/>
    </row>
    <row r="2117" spans="29:34" x14ac:dyDescent="0.25">
      <c r="AC2117" s="1"/>
      <c r="AD2117" s="15"/>
      <c r="AH2117" s="1"/>
    </row>
    <row r="2118" spans="29:34" x14ac:dyDescent="0.25">
      <c r="AC2118" s="1"/>
      <c r="AD2118" s="15"/>
      <c r="AH2118" s="1"/>
    </row>
    <row r="2119" spans="29:34" x14ac:dyDescent="0.25">
      <c r="AC2119" s="1"/>
      <c r="AD2119" s="15"/>
      <c r="AH2119" s="1"/>
    </row>
    <row r="2120" spans="29:34" x14ac:dyDescent="0.25">
      <c r="AC2120" s="1"/>
      <c r="AD2120" s="15"/>
      <c r="AH2120" s="1"/>
    </row>
    <row r="2121" spans="29:34" x14ac:dyDescent="0.25">
      <c r="AC2121" s="1"/>
      <c r="AD2121" s="15"/>
      <c r="AH2121" s="1"/>
    </row>
    <row r="2122" spans="29:34" x14ac:dyDescent="0.25">
      <c r="AC2122" s="1"/>
      <c r="AD2122" s="15"/>
      <c r="AH2122" s="1"/>
    </row>
    <row r="2123" spans="29:34" x14ac:dyDescent="0.25">
      <c r="AC2123" s="1"/>
      <c r="AD2123" s="15"/>
      <c r="AH2123" s="1"/>
    </row>
    <row r="2124" spans="29:34" x14ac:dyDescent="0.25">
      <c r="AC2124" s="1"/>
      <c r="AD2124" s="15"/>
      <c r="AH2124" s="1"/>
    </row>
    <row r="2125" spans="29:34" x14ac:dyDescent="0.25">
      <c r="AC2125" s="1"/>
      <c r="AD2125" s="15"/>
      <c r="AH2125" s="1"/>
    </row>
    <row r="2126" spans="29:34" x14ac:dyDescent="0.25">
      <c r="AC2126" s="1"/>
      <c r="AD2126" s="15"/>
      <c r="AH2126" s="1"/>
    </row>
    <row r="2127" spans="29:34" x14ac:dyDescent="0.25">
      <c r="AC2127" s="1"/>
      <c r="AD2127" s="15"/>
      <c r="AH2127" s="1"/>
    </row>
    <row r="2128" spans="29:34" x14ac:dyDescent="0.25">
      <c r="AC2128" s="1"/>
      <c r="AD2128" s="15"/>
      <c r="AH2128" s="1"/>
    </row>
    <row r="2129" spans="29:34" x14ac:dyDescent="0.25">
      <c r="AC2129" s="1"/>
      <c r="AD2129" s="15"/>
      <c r="AH2129" s="1"/>
    </row>
    <row r="2130" spans="29:34" x14ac:dyDescent="0.25">
      <c r="AC2130" s="1"/>
      <c r="AD2130" s="15"/>
      <c r="AH2130" s="1"/>
    </row>
    <row r="2131" spans="29:34" x14ac:dyDescent="0.25">
      <c r="AC2131" s="1"/>
      <c r="AD2131" s="15"/>
      <c r="AH2131" s="1"/>
    </row>
    <row r="2132" spans="29:34" x14ac:dyDescent="0.25">
      <c r="AC2132" s="1"/>
      <c r="AD2132" s="15"/>
      <c r="AH2132" s="1"/>
    </row>
    <row r="2133" spans="29:34" x14ac:dyDescent="0.25">
      <c r="AC2133" s="1"/>
      <c r="AD2133" s="15"/>
      <c r="AH2133" s="1"/>
    </row>
    <row r="2134" spans="29:34" x14ac:dyDescent="0.25">
      <c r="AC2134" s="1"/>
      <c r="AD2134" s="15"/>
      <c r="AH2134" s="1"/>
    </row>
    <row r="2135" spans="29:34" x14ac:dyDescent="0.25">
      <c r="AC2135" s="1"/>
      <c r="AD2135" s="15"/>
      <c r="AH2135" s="1"/>
    </row>
    <row r="2136" spans="29:34" x14ac:dyDescent="0.25">
      <c r="AC2136" s="1"/>
      <c r="AD2136" s="15"/>
      <c r="AH2136" s="1"/>
    </row>
    <row r="2137" spans="29:34" x14ac:dyDescent="0.25">
      <c r="AC2137" s="1"/>
      <c r="AD2137" s="15"/>
      <c r="AH2137" s="1"/>
    </row>
    <row r="2138" spans="29:34" x14ac:dyDescent="0.25">
      <c r="AC2138" s="1"/>
      <c r="AD2138" s="15"/>
      <c r="AH2138" s="1"/>
    </row>
    <row r="2139" spans="29:34" x14ac:dyDescent="0.25">
      <c r="AC2139" s="1"/>
      <c r="AD2139" s="15"/>
      <c r="AH2139" s="1"/>
    </row>
    <row r="2140" spans="29:34" x14ac:dyDescent="0.25">
      <c r="AC2140" s="1"/>
      <c r="AD2140" s="15"/>
      <c r="AH2140" s="1"/>
    </row>
    <row r="2141" spans="29:34" x14ac:dyDescent="0.25">
      <c r="AC2141" s="1"/>
      <c r="AD2141" s="15"/>
      <c r="AH2141" s="1"/>
    </row>
    <row r="2142" spans="29:34" x14ac:dyDescent="0.25">
      <c r="AC2142" s="1"/>
      <c r="AD2142" s="15"/>
      <c r="AH2142" s="1"/>
    </row>
    <row r="2143" spans="29:34" x14ac:dyDescent="0.25">
      <c r="AC2143" s="1"/>
      <c r="AD2143" s="15"/>
      <c r="AH2143" s="1"/>
    </row>
    <row r="2144" spans="29:34" x14ac:dyDescent="0.25">
      <c r="AC2144" s="1"/>
      <c r="AD2144" s="15"/>
      <c r="AH2144" s="1"/>
    </row>
    <row r="2145" spans="29:34" x14ac:dyDescent="0.25">
      <c r="AC2145" s="1"/>
      <c r="AD2145" s="15"/>
      <c r="AH2145" s="1"/>
    </row>
    <row r="2146" spans="29:34" x14ac:dyDescent="0.25">
      <c r="AC2146" s="1"/>
      <c r="AD2146" s="15"/>
      <c r="AH2146" s="1"/>
    </row>
    <row r="2147" spans="29:34" x14ac:dyDescent="0.25">
      <c r="AC2147" s="1"/>
      <c r="AD2147" s="15"/>
      <c r="AH2147" s="1"/>
    </row>
    <row r="2148" spans="29:34" x14ac:dyDescent="0.25">
      <c r="AC2148" s="1"/>
      <c r="AD2148" s="15"/>
      <c r="AH2148" s="1"/>
    </row>
    <row r="2149" spans="29:34" x14ac:dyDescent="0.25">
      <c r="AC2149" s="1"/>
      <c r="AD2149" s="15"/>
      <c r="AH2149" s="1"/>
    </row>
    <row r="2150" spans="29:34" x14ac:dyDescent="0.25">
      <c r="AC2150" s="1"/>
      <c r="AD2150" s="15"/>
      <c r="AH2150" s="1"/>
    </row>
    <row r="2151" spans="29:34" x14ac:dyDescent="0.25">
      <c r="AC2151" s="1"/>
      <c r="AD2151" s="15"/>
      <c r="AH2151" s="1"/>
    </row>
    <row r="2152" spans="29:34" x14ac:dyDescent="0.25">
      <c r="AC2152" s="1"/>
      <c r="AD2152" s="15"/>
      <c r="AH2152" s="1"/>
    </row>
    <row r="2153" spans="29:34" x14ac:dyDescent="0.25">
      <c r="AC2153" s="1"/>
      <c r="AD2153" s="15"/>
      <c r="AH2153" s="1"/>
    </row>
    <row r="2154" spans="29:34" x14ac:dyDescent="0.25">
      <c r="AC2154" s="1"/>
      <c r="AD2154" s="15"/>
      <c r="AH2154" s="1"/>
    </row>
    <row r="2155" spans="29:34" x14ac:dyDescent="0.25">
      <c r="AC2155" s="1"/>
      <c r="AD2155" s="15"/>
      <c r="AH2155" s="1"/>
    </row>
    <row r="2156" spans="29:34" x14ac:dyDescent="0.25">
      <c r="AC2156" s="1"/>
      <c r="AD2156" s="15"/>
      <c r="AH2156" s="1"/>
    </row>
    <row r="2157" spans="29:34" x14ac:dyDescent="0.25">
      <c r="AC2157" s="1"/>
      <c r="AD2157" s="15"/>
      <c r="AH2157" s="1"/>
    </row>
    <row r="2158" spans="29:34" x14ac:dyDescent="0.25">
      <c r="AC2158" s="1"/>
      <c r="AD2158" s="15"/>
      <c r="AH2158" s="1"/>
    </row>
    <row r="2159" spans="29:34" x14ac:dyDescent="0.25">
      <c r="AC2159" s="1"/>
      <c r="AD2159" s="15"/>
      <c r="AH2159" s="1"/>
    </row>
    <row r="2160" spans="29:34" x14ac:dyDescent="0.25">
      <c r="AC2160" s="1"/>
      <c r="AD2160" s="15"/>
      <c r="AH2160" s="1"/>
    </row>
    <row r="2161" spans="29:34" x14ac:dyDescent="0.25">
      <c r="AC2161" s="1"/>
      <c r="AD2161" s="15"/>
      <c r="AH2161" s="1"/>
    </row>
    <row r="2162" spans="29:34" x14ac:dyDescent="0.25">
      <c r="AC2162" s="1"/>
      <c r="AD2162" s="15"/>
      <c r="AH2162" s="1"/>
    </row>
    <row r="2163" spans="29:34" x14ac:dyDescent="0.25">
      <c r="AC2163" s="1"/>
      <c r="AD2163" s="15"/>
      <c r="AH2163" s="1"/>
    </row>
    <row r="2164" spans="29:34" x14ac:dyDescent="0.25">
      <c r="AC2164" s="1"/>
      <c r="AD2164" s="15"/>
      <c r="AH2164" s="1"/>
    </row>
    <row r="2165" spans="29:34" x14ac:dyDescent="0.25">
      <c r="AC2165" s="1"/>
      <c r="AD2165" s="15"/>
      <c r="AH2165" s="1"/>
    </row>
    <row r="2166" spans="29:34" x14ac:dyDescent="0.25">
      <c r="AC2166" s="1"/>
      <c r="AD2166" s="15"/>
      <c r="AH2166" s="1"/>
    </row>
    <row r="2167" spans="29:34" x14ac:dyDescent="0.25">
      <c r="AC2167" s="1"/>
      <c r="AD2167" s="15"/>
      <c r="AH2167" s="1"/>
    </row>
    <row r="2168" spans="29:34" x14ac:dyDescent="0.25">
      <c r="AC2168" s="1"/>
      <c r="AD2168" s="15"/>
      <c r="AH2168" s="1"/>
    </row>
    <row r="2169" spans="29:34" x14ac:dyDescent="0.25">
      <c r="AC2169" s="1"/>
      <c r="AD2169" s="15"/>
      <c r="AH2169" s="1"/>
    </row>
    <row r="2170" spans="29:34" x14ac:dyDescent="0.25">
      <c r="AC2170" s="1"/>
      <c r="AD2170" s="15"/>
      <c r="AH2170" s="1"/>
    </row>
    <row r="2171" spans="29:34" x14ac:dyDescent="0.25">
      <c r="AC2171" s="1"/>
      <c r="AD2171" s="15"/>
      <c r="AH2171" s="1"/>
    </row>
    <row r="2172" spans="29:34" x14ac:dyDescent="0.25">
      <c r="AC2172" s="1"/>
      <c r="AD2172" s="15"/>
      <c r="AH2172" s="1"/>
    </row>
    <row r="2173" spans="29:34" x14ac:dyDescent="0.25">
      <c r="AC2173" s="1"/>
      <c r="AD2173" s="15"/>
      <c r="AH2173" s="1"/>
    </row>
    <row r="2174" spans="29:34" x14ac:dyDescent="0.25">
      <c r="AC2174" s="1"/>
      <c r="AD2174" s="15"/>
      <c r="AH2174" s="1"/>
    </row>
    <row r="2175" spans="29:34" x14ac:dyDescent="0.25">
      <c r="AC2175" s="1"/>
      <c r="AD2175" s="15"/>
      <c r="AH2175" s="1"/>
    </row>
    <row r="2176" spans="29:34" x14ac:dyDescent="0.25">
      <c r="AC2176" s="1"/>
      <c r="AD2176" s="15"/>
      <c r="AH2176" s="1"/>
    </row>
    <row r="2177" spans="29:34" x14ac:dyDescent="0.25">
      <c r="AC2177" s="1"/>
      <c r="AD2177" s="15"/>
      <c r="AH2177" s="1"/>
    </row>
    <row r="2178" spans="29:34" x14ac:dyDescent="0.25">
      <c r="AC2178" s="1"/>
      <c r="AD2178" s="15"/>
      <c r="AH2178" s="1"/>
    </row>
    <row r="2179" spans="29:34" x14ac:dyDescent="0.25">
      <c r="AC2179" s="1"/>
      <c r="AD2179" s="15"/>
      <c r="AH2179" s="1"/>
    </row>
    <row r="2180" spans="29:34" x14ac:dyDescent="0.25">
      <c r="AC2180" s="1"/>
      <c r="AD2180" s="15"/>
      <c r="AH2180" s="1"/>
    </row>
    <row r="2181" spans="29:34" x14ac:dyDescent="0.25">
      <c r="AC2181" s="1"/>
      <c r="AD2181" s="15"/>
      <c r="AH2181" s="1"/>
    </row>
    <row r="2182" spans="29:34" x14ac:dyDescent="0.25">
      <c r="AC2182" s="1"/>
      <c r="AD2182" s="15"/>
      <c r="AH2182" s="1"/>
    </row>
    <row r="2183" spans="29:34" x14ac:dyDescent="0.25">
      <c r="AC2183" s="1"/>
      <c r="AD2183" s="15"/>
      <c r="AH2183" s="1"/>
    </row>
    <row r="2184" spans="29:34" x14ac:dyDescent="0.25">
      <c r="AC2184" s="1"/>
      <c r="AD2184" s="15"/>
      <c r="AH2184" s="1"/>
    </row>
    <row r="2185" spans="29:34" x14ac:dyDescent="0.25">
      <c r="AC2185" s="1"/>
      <c r="AD2185" s="15"/>
      <c r="AH2185" s="1"/>
    </row>
    <row r="2186" spans="29:34" x14ac:dyDescent="0.25">
      <c r="AC2186" s="1"/>
      <c r="AD2186" s="15"/>
      <c r="AH2186" s="1"/>
    </row>
    <row r="2187" spans="29:34" x14ac:dyDescent="0.25">
      <c r="AC2187" s="1"/>
      <c r="AD2187" s="15"/>
      <c r="AH2187" s="1"/>
    </row>
    <row r="2188" spans="29:34" x14ac:dyDescent="0.25">
      <c r="AC2188" s="1"/>
      <c r="AD2188" s="15"/>
      <c r="AH2188" s="1"/>
    </row>
    <row r="2189" spans="29:34" x14ac:dyDescent="0.25">
      <c r="AC2189" s="1"/>
      <c r="AD2189" s="15"/>
      <c r="AH2189" s="1"/>
    </row>
    <row r="2190" spans="29:34" x14ac:dyDescent="0.25">
      <c r="AC2190" s="1"/>
      <c r="AD2190" s="15"/>
      <c r="AH2190" s="1"/>
    </row>
    <row r="2191" spans="29:34" x14ac:dyDescent="0.25">
      <c r="AC2191" s="1"/>
      <c r="AD2191" s="15"/>
      <c r="AH2191" s="1"/>
    </row>
    <row r="2192" spans="29:34" x14ac:dyDescent="0.25">
      <c r="AC2192" s="1"/>
      <c r="AD2192" s="15"/>
      <c r="AH2192" s="1"/>
    </row>
    <row r="2193" spans="29:34" x14ac:dyDescent="0.25">
      <c r="AC2193" s="1"/>
      <c r="AD2193" s="15"/>
      <c r="AH2193" s="1"/>
    </row>
    <row r="2194" spans="29:34" x14ac:dyDescent="0.25">
      <c r="AC2194" s="1"/>
      <c r="AD2194" s="15"/>
      <c r="AH2194" s="1"/>
    </row>
    <row r="2195" spans="29:34" x14ac:dyDescent="0.25">
      <c r="AC2195" s="1"/>
      <c r="AD2195" s="15"/>
      <c r="AH2195" s="1"/>
    </row>
    <row r="2196" spans="29:34" x14ac:dyDescent="0.25">
      <c r="AC2196" s="1"/>
      <c r="AD2196" s="15"/>
      <c r="AH2196" s="1"/>
    </row>
    <row r="2197" spans="29:34" x14ac:dyDescent="0.25">
      <c r="AC2197" s="1"/>
      <c r="AD2197" s="15"/>
      <c r="AH2197" s="1"/>
    </row>
    <row r="2198" spans="29:34" x14ac:dyDescent="0.25">
      <c r="AC2198" s="1"/>
      <c r="AD2198" s="15"/>
      <c r="AH2198" s="1"/>
    </row>
    <row r="2199" spans="29:34" x14ac:dyDescent="0.25">
      <c r="AC2199" s="1"/>
      <c r="AD2199" s="15"/>
      <c r="AH2199" s="1"/>
    </row>
    <row r="2200" spans="29:34" x14ac:dyDescent="0.25">
      <c r="AC2200" s="1"/>
      <c r="AD2200" s="15"/>
      <c r="AH2200" s="1"/>
    </row>
    <row r="2201" spans="29:34" x14ac:dyDescent="0.25">
      <c r="AC2201" s="1"/>
      <c r="AD2201" s="15"/>
      <c r="AH2201" s="1"/>
    </row>
    <row r="2202" spans="29:34" x14ac:dyDescent="0.25">
      <c r="AC2202" s="1"/>
      <c r="AD2202" s="15"/>
      <c r="AH2202" s="1"/>
    </row>
    <row r="2203" spans="29:34" x14ac:dyDescent="0.25">
      <c r="AC2203" s="1"/>
      <c r="AD2203" s="15"/>
      <c r="AH2203" s="1"/>
    </row>
    <row r="2204" spans="29:34" x14ac:dyDescent="0.25">
      <c r="AC2204" s="1"/>
      <c r="AD2204" s="15"/>
      <c r="AH2204" s="1"/>
    </row>
    <row r="2205" spans="29:34" x14ac:dyDescent="0.25">
      <c r="AC2205" s="1"/>
      <c r="AD2205" s="15"/>
      <c r="AH2205" s="1"/>
    </row>
    <row r="2206" spans="29:34" x14ac:dyDescent="0.25">
      <c r="AC2206" s="1"/>
      <c r="AD2206" s="15"/>
      <c r="AH2206" s="1"/>
    </row>
    <row r="2207" spans="29:34" x14ac:dyDescent="0.25">
      <c r="AC2207" s="1"/>
      <c r="AD2207" s="15"/>
      <c r="AH2207" s="1"/>
    </row>
    <row r="2208" spans="29:34" x14ac:dyDescent="0.25">
      <c r="AC2208" s="1"/>
      <c r="AD2208" s="15"/>
      <c r="AH2208" s="1"/>
    </row>
    <row r="2209" spans="29:34" x14ac:dyDescent="0.25">
      <c r="AC2209" s="1"/>
      <c r="AD2209" s="15"/>
      <c r="AH2209" s="1"/>
    </row>
    <row r="2210" spans="29:34" x14ac:dyDescent="0.25">
      <c r="AC2210" s="1"/>
      <c r="AD2210" s="15"/>
      <c r="AH2210" s="1"/>
    </row>
    <row r="2211" spans="29:34" x14ac:dyDescent="0.25">
      <c r="AC2211" s="1"/>
      <c r="AD2211" s="15"/>
      <c r="AH2211" s="1"/>
    </row>
    <row r="2212" spans="29:34" x14ac:dyDescent="0.25">
      <c r="AC2212" s="1"/>
      <c r="AD2212" s="15"/>
      <c r="AH2212" s="1"/>
    </row>
    <row r="2213" spans="29:34" x14ac:dyDescent="0.25">
      <c r="AC2213" s="1"/>
      <c r="AD2213" s="15"/>
      <c r="AH2213" s="1"/>
    </row>
    <row r="2214" spans="29:34" x14ac:dyDescent="0.25">
      <c r="AC2214" s="1"/>
      <c r="AD2214" s="15"/>
      <c r="AH2214" s="1"/>
    </row>
    <row r="2215" spans="29:34" x14ac:dyDescent="0.25">
      <c r="AC2215" s="1"/>
      <c r="AD2215" s="15"/>
      <c r="AH2215" s="1"/>
    </row>
    <row r="2216" spans="29:34" x14ac:dyDescent="0.25">
      <c r="AC2216" s="1"/>
      <c r="AD2216" s="15"/>
      <c r="AH2216" s="1"/>
    </row>
    <row r="2217" spans="29:34" x14ac:dyDescent="0.25">
      <c r="AC2217" s="1"/>
      <c r="AD2217" s="15"/>
      <c r="AH2217" s="1"/>
    </row>
    <row r="2218" spans="29:34" x14ac:dyDescent="0.25">
      <c r="AC2218" s="1"/>
      <c r="AD2218" s="15"/>
      <c r="AH2218" s="1"/>
    </row>
    <row r="2219" spans="29:34" x14ac:dyDescent="0.25">
      <c r="AC2219" s="1"/>
      <c r="AD2219" s="15"/>
      <c r="AH2219" s="1"/>
    </row>
    <row r="2220" spans="29:34" x14ac:dyDescent="0.25">
      <c r="AC2220" s="1"/>
      <c r="AD2220" s="15"/>
      <c r="AH2220" s="1"/>
    </row>
    <row r="2221" spans="29:34" x14ac:dyDescent="0.25">
      <c r="AC2221" s="1"/>
      <c r="AD2221" s="15"/>
      <c r="AH2221" s="1"/>
    </row>
    <row r="2222" spans="29:34" x14ac:dyDescent="0.25">
      <c r="AC2222" s="1"/>
      <c r="AD2222" s="15"/>
      <c r="AH2222" s="1"/>
    </row>
    <row r="2223" spans="29:34" x14ac:dyDescent="0.25">
      <c r="AC2223" s="1"/>
      <c r="AD2223" s="15"/>
      <c r="AH2223" s="1"/>
    </row>
    <row r="2224" spans="29:34" x14ac:dyDescent="0.25">
      <c r="AC2224" s="1"/>
      <c r="AD2224" s="15"/>
      <c r="AH2224" s="1"/>
    </row>
    <row r="2225" spans="29:34" x14ac:dyDescent="0.25">
      <c r="AC2225" s="1"/>
      <c r="AD2225" s="15"/>
      <c r="AH2225" s="1"/>
    </row>
    <row r="2226" spans="29:34" x14ac:dyDescent="0.25">
      <c r="AC2226" s="1"/>
      <c r="AD2226" s="15"/>
      <c r="AH2226" s="1"/>
    </row>
    <row r="2227" spans="29:34" x14ac:dyDescent="0.25">
      <c r="AC2227" s="1"/>
      <c r="AD2227" s="15"/>
      <c r="AH2227" s="1"/>
    </row>
    <row r="2228" spans="29:34" x14ac:dyDescent="0.25">
      <c r="AC2228" s="1"/>
      <c r="AD2228" s="15"/>
      <c r="AH2228" s="1"/>
    </row>
    <row r="2229" spans="29:34" x14ac:dyDescent="0.25">
      <c r="AC2229" s="1"/>
      <c r="AD2229" s="15"/>
      <c r="AH2229" s="1"/>
    </row>
    <row r="2230" spans="29:34" x14ac:dyDescent="0.25">
      <c r="AC2230" s="1"/>
      <c r="AD2230" s="15"/>
      <c r="AH2230" s="1"/>
    </row>
    <row r="2231" spans="29:34" x14ac:dyDescent="0.25">
      <c r="AC2231" s="1"/>
      <c r="AD2231" s="15"/>
      <c r="AH2231" s="1"/>
    </row>
    <row r="2232" spans="29:34" x14ac:dyDescent="0.25">
      <c r="AC2232" s="1"/>
      <c r="AD2232" s="15"/>
      <c r="AH2232" s="1"/>
    </row>
    <row r="2233" spans="29:34" x14ac:dyDescent="0.25">
      <c r="AC2233" s="1"/>
      <c r="AD2233" s="15"/>
      <c r="AH2233" s="1"/>
    </row>
    <row r="2234" spans="29:34" x14ac:dyDescent="0.25">
      <c r="AC2234" s="1"/>
      <c r="AD2234" s="15"/>
      <c r="AH2234" s="1"/>
    </row>
    <row r="2235" spans="29:34" x14ac:dyDescent="0.25">
      <c r="AC2235" s="1"/>
      <c r="AD2235" s="15"/>
      <c r="AH2235" s="1"/>
    </row>
    <row r="2236" spans="29:34" x14ac:dyDescent="0.25">
      <c r="AC2236" s="1"/>
      <c r="AD2236" s="15"/>
      <c r="AH2236" s="1"/>
    </row>
    <row r="2237" spans="29:34" x14ac:dyDescent="0.25">
      <c r="AC2237" s="1"/>
      <c r="AD2237" s="15"/>
      <c r="AH2237" s="1"/>
    </row>
    <row r="2238" spans="29:34" x14ac:dyDescent="0.25">
      <c r="AC2238" s="1"/>
      <c r="AD2238" s="15"/>
      <c r="AH2238" s="1"/>
    </row>
    <row r="2239" spans="29:34" x14ac:dyDescent="0.25">
      <c r="AC2239" s="1"/>
      <c r="AD2239" s="15"/>
      <c r="AH2239" s="1"/>
    </row>
    <row r="2240" spans="29:34" x14ac:dyDescent="0.25">
      <c r="AC2240" s="1"/>
      <c r="AD2240" s="15"/>
      <c r="AH2240" s="1"/>
    </row>
    <row r="2241" spans="29:34" x14ac:dyDescent="0.25">
      <c r="AC2241" s="1"/>
      <c r="AD2241" s="15"/>
      <c r="AH2241" s="1"/>
    </row>
    <row r="2242" spans="29:34" x14ac:dyDescent="0.25">
      <c r="AC2242" s="1"/>
      <c r="AD2242" s="15"/>
      <c r="AH2242" s="1"/>
    </row>
    <row r="2243" spans="29:34" x14ac:dyDescent="0.25">
      <c r="AC2243" s="1"/>
      <c r="AD2243" s="15"/>
      <c r="AH2243" s="1"/>
    </row>
    <row r="2244" spans="29:34" x14ac:dyDescent="0.25">
      <c r="AC2244" s="1"/>
      <c r="AD2244" s="15"/>
      <c r="AH2244" s="1"/>
    </row>
    <row r="2245" spans="29:34" x14ac:dyDescent="0.25">
      <c r="AC2245" s="1"/>
      <c r="AD2245" s="15"/>
      <c r="AH2245" s="1"/>
    </row>
    <row r="2246" spans="29:34" x14ac:dyDescent="0.25">
      <c r="AC2246" s="1"/>
      <c r="AD2246" s="15"/>
      <c r="AH2246" s="1"/>
    </row>
    <row r="2247" spans="29:34" x14ac:dyDescent="0.25">
      <c r="AC2247" s="1"/>
      <c r="AD2247" s="15"/>
      <c r="AH2247" s="1"/>
    </row>
    <row r="2248" spans="29:34" x14ac:dyDescent="0.25">
      <c r="AC2248" s="1"/>
      <c r="AD2248" s="15"/>
      <c r="AH2248" s="1"/>
    </row>
    <row r="2249" spans="29:34" x14ac:dyDescent="0.25">
      <c r="AC2249" s="1"/>
      <c r="AD2249" s="15"/>
      <c r="AH2249" s="1"/>
    </row>
    <row r="2250" spans="29:34" x14ac:dyDescent="0.25">
      <c r="AC2250" s="1"/>
      <c r="AD2250" s="15"/>
      <c r="AH2250" s="1"/>
    </row>
    <row r="2251" spans="29:34" x14ac:dyDescent="0.25">
      <c r="AC2251" s="1"/>
      <c r="AD2251" s="15"/>
      <c r="AH2251" s="1"/>
    </row>
    <row r="2252" spans="29:34" x14ac:dyDescent="0.25">
      <c r="AC2252" s="1"/>
      <c r="AD2252" s="15"/>
      <c r="AH2252" s="1"/>
    </row>
    <row r="2253" spans="29:34" x14ac:dyDescent="0.25">
      <c r="AC2253" s="1"/>
      <c r="AD2253" s="15"/>
      <c r="AH2253" s="1"/>
    </row>
    <row r="2254" spans="29:34" x14ac:dyDescent="0.25">
      <c r="AC2254" s="1"/>
      <c r="AD2254" s="15"/>
      <c r="AH2254" s="1"/>
    </row>
    <row r="2255" spans="29:34" x14ac:dyDescent="0.25">
      <c r="AC2255" s="1"/>
      <c r="AD2255" s="15"/>
      <c r="AH2255" s="1"/>
    </row>
    <row r="2256" spans="29:34" x14ac:dyDescent="0.25">
      <c r="AC2256" s="1"/>
      <c r="AD2256" s="15"/>
      <c r="AH2256" s="1"/>
    </row>
    <row r="2257" spans="29:34" x14ac:dyDescent="0.25">
      <c r="AC2257" s="1"/>
      <c r="AD2257" s="15"/>
      <c r="AH2257" s="1"/>
    </row>
    <row r="2258" spans="29:34" x14ac:dyDescent="0.25">
      <c r="AC2258" s="1"/>
      <c r="AD2258" s="15"/>
      <c r="AH2258" s="1"/>
    </row>
    <row r="2259" spans="29:34" x14ac:dyDescent="0.25">
      <c r="AC2259" s="1"/>
      <c r="AD2259" s="15"/>
      <c r="AH2259" s="1"/>
    </row>
    <row r="2260" spans="29:34" x14ac:dyDescent="0.25">
      <c r="AC2260" s="1"/>
      <c r="AD2260" s="15"/>
      <c r="AH2260" s="1"/>
    </row>
    <row r="2261" spans="29:34" x14ac:dyDescent="0.25">
      <c r="AC2261" s="1"/>
      <c r="AD2261" s="15"/>
      <c r="AH2261" s="1"/>
    </row>
    <row r="2262" spans="29:34" x14ac:dyDescent="0.25">
      <c r="AC2262" s="1"/>
      <c r="AD2262" s="15"/>
      <c r="AH2262" s="1"/>
    </row>
    <row r="2263" spans="29:34" x14ac:dyDescent="0.25">
      <c r="AC2263" s="1"/>
      <c r="AD2263" s="15"/>
      <c r="AH2263" s="1"/>
    </row>
    <row r="2264" spans="29:34" x14ac:dyDescent="0.25">
      <c r="AC2264" s="1"/>
      <c r="AD2264" s="15"/>
      <c r="AH2264" s="1"/>
    </row>
    <row r="2265" spans="29:34" x14ac:dyDescent="0.25">
      <c r="AC2265" s="1"/>
      <c r="AD2265" s="15"/>
      <c r="AH2265" s="1"/>
    </row>
    <row r="2266" spans="29:34" x14ac:dyDescent="0.25">
      <c r="AC2266" s="1"/>
      <c r="AD2266" s="15"/>
      <c r="AH2266" s="1"/>
    </row>
    <row r="2267" spans="29:34" x14ac:dyDescent="0.25">
      <c r="AC2267" s="1"/>
      <c r="AD2267" s="15"/>
      <c r="AH2267" s="1"/>
    </row>
    <row r="2268" spans="29:34" x14ac:dyDescent="0.25">
      <c r="AC2268" s="1"/>
      <c r="AD2268" s="15"/>
      <c r="AH2268" s="1"/>
    </row>
    <row r="2269" spans="29:34" x14ac:dyDescent="0.25">
      <c r="AC2269" s="1"/>
      <c r="AD2269" s="15"/>
      <c r="AH2269" s="1"/>
    </row>
    <row r="2270" spans="29:34" x14ac:dyDescent="0.25">
      <c r="AC2270" s="1"/>
      <c r="AD2270" s="15"/>
      <c r="AH2270" s="1"/>
    </row>
    <row r="2271" spans="29:34" x14ac:dyDescent="0.25">
      <c r="AC2271" s="1"/>
      <c r="AD2271" s="15"/>
      <c r="AH2271" s="1"/>
    </row>
    <row r="2272" spans="29:34" x14ac:dyDescent="0.25">
      <c r="AC2272" s="1"/>
      <c r="AD2272" s="15"/>
      <c r="AH2272" s="1"/>
    </row>
    <row r="2273" spans="29:34" x14ac:dyDescent="0.25">
      <c r="AC2273" s="1"/>
      <c r="AD2273" s="15"/>
      <c r="AH2273" s="1"/>
    </row>
    <row r="2274" spans="29:34" x14ac:dyDescent="0.25">
      <c r="AC2274" s="1"/>
      <c r="AD2274" s="15"/>
      <c r="AH2274" s="1"/>
    </row>
    <row r="2275" spans="29:34" x14ac:dyDescent="0.25">
      <c r="AC2275" s="1"/>
      <c r="AD2275" s="15"/>
      <c r="AH2275" s="1"/>
    </row>
    <row r="2276" spans="29:34" x14ac:dyDescent="0.25">
      <c r="AC2276" s="1"/>
      <c r="AD2276" s="15"/>
      <c r="AH2276" s="1"/>
    </row>
    <row r="2277" spans="29:34" x14ac:dyDescent="0.25">
      <c r="AC2277" s="1"/>
      <c r="AD2277" s="15"/>
      <c r="AH2277" s="1"/>
    </row>
    <row r="2278" spans="29:34" x14ac:dyDescent="0.25">
      <c r="AC2278" s="1"/>
      <c r="AD2278" s="15"/>
      <c r="AH2278" s="1"/>
    </row>
    <row r="2279" spans="29:34" x14ac:dyDescent="0.25">
      <c r="AC2279" s="1"/>
      <c r="AD2279" s="15"/>
      <c r="AH2279" s="1"/>
    </row>
    <row r="2280" spans="29:34" x14ac:dyDescent="0.25">
      <c r="AC2280" s="1"/>
      <c r="AD2280" s="15"/>
      <c r="AH2280" s="1"/>
    </row>
    <row r="2281" spans="29:34" x14ac:dyDescent="0.25">
      <c r="AC2281" s="1"/>
      <c r="AD2281" s="15"/>
      <c r="AH2281" s="1"/>
    </row>
    <row r="2282" spans="29:34" x14ac:dyDescent="0.25">
      <c r="AC2282" s="1"/>
      <c r="AD2282" s="15"/>
      <c r="AH2282" s="1"/>
    </row>
    <row r="2283" spans="29:34" x14ac:dyDescent="0.25">
      <c r="AC2283" s="1"/>
      <c r="AD2283" s="15"/>
      <c r="AH2283" s="1"/>
    </row>
    <row r="2284" spans="29:34" x14ac:dyDescent="0.25">
      <c r="AC2284" s="1"/>
      <c r="AD2284" s="15"/>
      <c r="AH2284" s="1"/>
    </row>
    <row r="2285" spans="29:34" x14ac:dyDescent="0.25">
      <c r="AC2285" s="1"/>
      <c r="AD2285" s="15"/>
      <c r="AH2285" s="1"/>
    </row>
    <row r="2286" spans="29:34" x14ac:dyDescent="0.25">
      <c r="AC2286" s="1"/>
      <c r="AD2286" s="15"/>
      <c r="AH2286" s="1"/>
    </row>
    <row r="2287" spans="29:34" x14ac:dyDescent="0.25">
      <c r="AC2287" s="1"/>
      <c r="AD2287" s="15"/>
      <c r="AH2287" s="1"/>
    </row>
    <row r="2288" spans="29:34" x14ac:dyDescent="0.25">
      <c r="AC2288" s="1"/>
      <c r="AD2288" s="15"/>
      <c r="AH2288" s="1"/>
    </row>
    <row r="2289" spans="29:34" x14ac:dyDescent="0.25">
      <c r="AC2289" s="1"/>
      <c r="AD2289" s="15"/>
      <c r="AH2289" s="1"/>
    </row>
    <row r="2290" spans="29:34" x14ac:dyDescent="0.25">
      <c r="AC2290" s="1"/>
      <c r="AD2290" s="15"/>
      <c r="AH2290" s="1"/>
    </row>
    <row r="2291" spans="29:34" x14ac:dyDescent="0.25">
      <c r="AC2291" s="1"/>
      <c r="AD2291" s="15"/>
      <c r="AH2291" s="1"/>
    </row>
    <row r="2292" spans="29:34" x14ac:dyDescent="0.25">
      <c r="AC2292" s="1"/>
      <c r="AD2292" s="15"/>
      <c r="AH2292" s="1"/>
    </row>
    <row r="2293" spans="29:34" x14ac:dyDescent="0.25">
      <c r="AC2293" s="1"/>
      <c r="AD2293" s="15"/>
      <c r="AH2293" s="1"/>
    </row>
    <row r="2294" spans="29:34" x14ac:dyDescent="0.25">
      <c r="AC2294" s="1"/>
      <c r="AD2294" s="15"/>
      <c r="AH2294" s="1"/>
    </row>
    <row r="2295" spans="29:34" x14ac:dyDescent="0.25">
      <c r="AC2295" s="1"/>
      <c r="AD2295" s="15"/>
      <c r="AH2295" s="1"/>
    </row>
    <row r="2296" spans="29:34" x14ac:dyDescent="0.25">
      <c r="AC2296" s="1"/>
      <c r="AD2296" s="15"/>
      <c r="AH2296" s="1"/>
    </row>
    <row r="2297" spans="29:34" x14ac:dyDescent="0.25">
      <c r="AC2297" s="1"/>
      <c r="AD2297" s="15"/>
      <c r="AH2297" s="1"/>
    </row>
    <row r="2298" spans="29:34" x14ac:dyDescent="0.25">
      <c r="AC2298" s="1"/>
      <c r="AD2298" s="15"/>
      <c r="AH2298" s="1"/>
    </row>
    <row r="2299" spans="29:34" x14ac:dyDescent="0.25">
      <c r="AC2299" s="1"/>
      <c r="AD2299" s="15"/>
      <c r="AH2299" s="1"/>
    </row>
    <row r="2300" spans="29:34" x14ac:dyDescent="0.25">
      <c r="AC2300" s="1"/>
      <c r="AD2300" s="15"/>
      <c r="AH2300" s="1"/>
    </row>
    <row r="2301" spans="29:34" x14ac:dyDescent="0.25">
      <c r="AC2301" s="1"/>
      <c r="AD2301" s="15"/>
      <c r="AH2301" s="1"/>
    </row>
    <row r="2302" spans="29:34" x14ac:dyDescent="0.25">
      <c r="AC2302" s="1"/>
      <c r="AD2302" s="15"/>
      <c r="AH2302" s="1"/>
    </row>
    <row r="2303" spans="29:34" x14ac:dyDescent="0.25">
      <c r="AC2303" s="1"/>
      <c r="AD2303" s="15"/>
      <c r="AH2303" s="1"/>
    </row>
    <row r="2304" spans="29:34" x14ac:dyDescent="0.25">
      <c r="AC2304" s="1"/>
      <c r="AD2304" s="15"/>
      <c r="AH2304" s="1"/>
    </row>
    <row r="2305" spans="29:34" x14ac:dyDescent="0.25">
      <c r="AC2305" s="1"/>
      <c r="AD2305" s="15"/>
      <c r="AH2305" s="1"/>
    </row>
    <row r="2306" spans="29:34" x14ac:dyDescent="0.25">
      <c r="AC2306" s="1"/>
      <c r="AD2306" s="15"/>
      <c r="AH2306" s="1"/>
    </row>
    <row r="2307" spans="29:34" x14ac:dyDescent="0.25">
      <c r="AC2307" s="1"/>
      <c r="AD2307" s="15"/>
      <c r="AH2307" s="1"/>
    </row>
    <row r="2308" spans="29:34" x14ac:dyDescent="0.25">
      <c r="AC2308" s="1"/>
      <c r="AD2308" s="15"/>
      <c r="AH2308" s="1"/>
    </row>
    <row r="2309" spans="29:34" x14ac:dyDescent="0.25">
      <c r="AC2309" s="1"/>
      <c r="AD2309" s="15"/>
      <c r="AH2309" s="1"/>
    </row>
    <row r="2310" spans="29:34" x14ac:dyDescent="0.25">
      <c r="AC2310" s="1"/>
      <c r="AD2310" s="15"/>
      <c r="AH2310" s="1"/>
    </row>
    <row r="2311" spans="29:34" x14ac:dyDescent="0.25">
      <c r="AC2311" s="1"/>
      <c r="AD2311" s="15"/>
      <c r="AH2311" s="1"/>
    </row>
    <row r="2312" spans="29:34" x14ac:dyDescent="0.25">
      <c r="AC2312" s="1"/>
      <c r="AD2312" s="15"/>
      <c r="AH2312" s="1"/>
    </row>
    <row r="2313" spans="29:34" x14ac:dyDescent="0.25">
      <c r="AC2313" s="1"/>
      <c r="AD2313" s="15"/>
      <c r="AH2313" s="1"/>
    </row>
    <row r="2314" spans="29:34" x14ac:dyDescent="0.25">
      <c r="AC2314" s="1"/>
      <c r="AD2314" s="15"/>
      <c r="AH2314" s="1"/>
    </row>
    <row r="2315" spans="29:34" x14ac:dyDescent="0.25">
      <c r="AC2315" s="1"/>
      <c r="AD2315" s="15"/>
      <c r="AH2315" s="1"/>
    </row>
    <row r="2316" spans="29:34" x14ac:dyDescent="0.25">
      <c r="AC2316" s="1"/>
      <c r="AD2316" s="15"/>
      <c r="AH2316" s="1"/>
    </row>
    <row r="2317" spans="29:34" x14ac:dyDescent="0.25">
      <c r="AC2317" s="1"/>
      <c r="AD2317" s="15"/>
      <c r="AH2317" s="1"/>
    </row>
    <row r="2318" spans="29:34" x14ac:dyDescent="0.25">
      <c r="AC2318" s="1"/>
      <c r="AD2318" s="15"/>
      <c r="AH2318" s="1"/>
    </row>
    <row r="2319" spans="29:34" x14ac:dyDescent="0.25">
      <c r="AC2319" s="1"/>
      <c r="AD2319" s="15"/>
      <c r="AH2319" s="1"/>
    </row>
    <row r="2320" spans="29:34" x14ac:dyDescent="0.25">
      <c r="AC2320" s="1"/>
      <c r="AD2320" s="15"/>
      <c r="AH2320" s="1"/>
    </row>
    <row r="2321" spans="29:34" x14ac:dyDescent="0.25">
      <c r="AC2321" s="1"/>
      <c r="AD2321" s="15"/>
      <c r="AH2321" s="1"/>
    </row>
    <row r="2322" spans="29:34" x14ac:dyDescent="0.25">
      <c r="AC2322" s="1"/>
      <c r="AD2322" s="15"/>
      <c r="AH2322" s="1"/>
    </row>
    <row r="2323" spans="29:34" x14ac:dyDescent="0.25">
      <c r="AC2323" s="1"/>
      <c r="AD2323" s="15"/>
      <c r="AH2323" s="1"/>
    </row>
    <row r="2324" spans="29:34" x14ac:dyDescent="0.25">
      <c r="AC2324" s="1"/>
      <c r="AD2324" s="15"/>
      <c r="AH2324" s="1"/>
    </row>
    <row r="2325" spans="29:34" x14ac:dyDescent="0.25">
      <c r="AC2325" s="1"/>
      <c r="AD2325" s="15"/>
      <c r="AH2325" s="1"/>
    </row>
    <row r="2326" spans="29:34" x14ac:dyDescent="0.25">
      <c r="AC2326" s="1"/>
      <c r="AD2326" s="15"/>
      <c r="AH2326" s="1"/>
    </row>
    <row r="2327" spans="29:34" x14ac:dyDescent="0.25">
      <c r="AC2327" s="1"/>
      <c r="AD2327" s="15"/>
      <c r="AH2327" s="1"/>
    </row>
    <row r="2328" spans="29:34" x14ac:dyDescent="0.25">
      <c r="AC2328" s="1"/>
      <c r="AD2328" s="15"/>
      <c r="AH2328" s="1"/>
    </row>
    <row r="2329" spans="29:34" x14ac:dyDescent="0.25">
      <c r="AC2329" s="1"/>
      <c r="AD2329" s="15"/>
      <c r="AH2329" s="1"/>
    </row>
    <row r="2330" spans="29:34" x14ac:dyDescent="0.25">
      <c r="AC2330" s="1"/>
      <c r="AD2330" s="15"/>
      <c r="AH2330" s="1"/>
    </row>
    <row r="2331" spans="29:34" x14ac:dyDescent="0.25">
      <c r="AC2331" s="1"/>
      <c r="AD2331" s="15"/>
      <c r="AH2331" s="1"/>
    </row>
    <row r="2332" spans="29:34" x14ac:dyDescent="0.25">
      <c r="AC2332" s="1"/>
      <c r="AD2332" s="15"/>
      <c r="AH2332" s="1"/>
    </row>
    <row r="2333" spans="29:34" x14ac:dyDescent="0.25">
      <c r="AC2333" s="1"/>
      <c r="AD2333" s="15"/>
      <c r="AH2333" s="1"/>
    </row>
    <row r="2334" spans="29:34" x14ac:dyDescent="0.25">
      <c r="AC2334" s="1"/>
      <c r="AD2334" s="15"/>
      <c r="AH2334" s="1"/>
    </row>
    <row r="2335" spans="29:34" x14ac:dyDescent="0.25">
      <c r="AC2335" s="1"/>
      <c r="AD2335" s="15"/>
      <c r="AH2335" s="1"/>
    </row>
    <row r="2336" spans="29:34" x14ac:dyDescent="0.25">
      <c r="AC2336" s="1"/>
      <c r="AD2336" s="15"/>
      <c r="AH2336" s="1"/>
    </row>
    <row r="2337" spans="29:34" x14ac:dyDescent="0.25">
      <c r="AC2337" s="1"/>
      <c r="AD2337" s="15"/>
      <c r="AH2337" s="1"/>
    </row>
    <row r="2338" spans="29:34" x14ac:dyDescent="0.25">
      <c r="AC2338" s="1"/>
      <c r="AD2338" s="15"/>
      <c r="AH2338" s="1"/>
    </row>
    <row r="2339" spans="29:34" x14ac:dyDescent="0.25">
      <c r="AC2339" s="1"/>
      <c r="AD2339" s="15"/>
      <c r="AH2339" s="1"/>
    </row>
    <row r="2340" spans="29:34" x14ac:dyDescent="0.25">
      <c r="AC2340" s="1"/>
      <c r="AD2340" s="15"/>
      <c r="AH2340" s="1"/>
    </row>
    <row r="2341" spans="29:34" x14ac:dyDescent="0.25">
      <c r="AC2341" s="1"/>
      <c r="AD2341" s="15"/>
      <c r="AH2341" s="1"/>
    </row>
    <row r="2342" spans="29:34" x14ac:dyDescent="0.25">
      <c r="AC2342" s="1"/>
      <c r="AD2342" s="15"/>
      <c r="AH2342" s="1"/>
    </row>
    <row r="2343" spans="29:34" x14ac:dyDescent="0.25">
      <c r="AC2343" s="1"/>
      <c r="AD2343" s="15"/>
      <c r="AH2343" s="1"/>
    </row>
    <row r="2344" spans="29:34" x14ac:dyDescent="0.25">
      <c r="AC2344" s="1"/>
      <c r="AD2344" s="15"/>
      <c r="AH2344" s="1"/>
    </row>
    <row r="2345" spans="29:34" x14ac:dyDescent="0.25">
      <c r="AC2345" s="1"/>
      <c r="AD2345" s="15"/>
      <c r="AH2345" s="1"/>
    </row>
    <row r="2346" spans="29:34" x14ac:dyDescent="0.25">
      <c r="AC2346" s="1"/>
      <c r="AD2346" s="15"/>
      <c r="AH2346" s="1"/>
    </row>
    <row r="2347" spans="29:34" x14ac:dyDescent="0.25">
      <c r="AC2347" s="1"/>
      <c r="AD2347" s="15"/>
      <c r="AH2347" s="1"/>
    </row>
    <row r="2348" spans="29:34" x14ac:dyDescent="0.25">
      <c r="AC2348" s="1"/>
      <c r="AD2348" s="15"/>
      <c r="AH2348" s="1"/>
    </row>
    <row r="2349" spans="29:34" x14ac:dyDescent="0.25">
      <c r="AC2349" s="1"/>
      <c r="AD2349" s="15"/>
      <c r="AH2349" s="1"/>
    </row>
    <row r="2350" spans="29:34" x14ac:dyDescent="0.25">
      <c r="AC2350" s="1"/>
      <c r="AD2350" s="15"/>
      <c r="AH2350" s="1"/>
    </row>
    <row r="2351" spans="29:34" x14ac:dyDescent="0.25">
      <c r="AC2351" s="1"/>
      <c r="AD2351" s="15"/>
      <c r="AH2351" s="1"/>
    </row>
    <row r="2352" spans="29:34" x14ac:dyDescent="0.25">
      <c r="AC2352" s="1"/>
      <c r="AD2352" s="15"/>
      <c r="AH2352" s="1"/>
    </row>
    <row r="2353" spans="29:34" x14ac:dyDescent="0.25">
      <c r="AC2353" s="1"/>
      <c r="AD2353" s="15"/>
      <c r="AH2353" s="1"/>
    </row>
    <row r="2354" spans="29:34" x14ac:dyDescent="0.25">
      <c r="AC2354" s="1"/>
      <c r="AD2354" s="15"/>
      <c r="AH2354" s="1"/>
    </row>
    <row r="2355" spans="29:34" x14ac:dyDescent="0.25">
      <c r="AC2355" s="1"/>
      <c r="AD2355" s="15"/>
      <c r="AH2355" s="1"/>
    </row>
    <row r="2356" spans="29:34" x14ac:dyDescent="0.25">
      <c r="AC2356" s="1"/>
      <c r="AD2356" s="15"/>
      <c r="AH2356" s="1"/>
    </row>
    <row r="2357" spans="29:34" x14ac:dyDescent="0.25">
      <c r="AC2357" s="1"/>
      <c r="AD2357" s="15"/>
      <c r="AH2357" s="1"/>
    </row>
    <row r="2358" spans="29:34" x14ac:dyDescent="0.25">
      <c r="AC2358" s="1"/>
      <c r="AD2358" s="15"/>
      <c r="AH2358" s="1"/>
    </row>
    <row r="2359" spans="29:34" x14ac:dyDescent="0.25">
      <c r="AC2359" s="1"/>
      <c r="AD2359" s="15"/>
      <c r="AH2359" s="1"/>
    </row>
    <row r="2360" spans="29:34" x14ac:dyDescent="0.25">
      <c r="AC2360" s="1"/>
      <c r="AD2360" s="15"/>
      <c r="AH2360" s="1"/>
    </row>
    <row r="2361" spans="29:34" x14ac:dyDescent="0.25">
      <c r="AC2361" s="1"/>
      <c r="AD2361" s="15"/>
      <c r="AH2361" s="1"/>
    </row>
    <row r="2362" spans="29:34" x14ac:dyDescent="0.25">
      <c r="AC2362" s="1"/>
      <c r="AD2362" s="15"/>
      <c r="AH2362" s="1"/>
    </row>
    <row r="2363" spans="29:34" x14ac:dyDescent="0.25">
      <c r="AC2363" s="1"/>
      <c r="AD2363" s="15"/>
      <c r="AH2363" s="1"/>
    </row>
    <row r="2364" spans="29:34" x14ac:dyDescent="0.25">
      <c r="AC2364" s="1"/>
      <c r="AD2364" s="15"/>
      <c r="AH2364" s="1"/>
    </row>
    <row r="2365" spans="29:34" x14ac:dyDescent="0.25">
      <c r="AC2365" s="1"/>
      <c r="AD2365" s="15"/>
      <c r="AH2365" s="1"/>
    </row>
    <row r="2366" spans="29:34" x14ac:dyDescent="0.25">
      <c r="AC2366" s="1"/>
      <c r="AD2366" s="15"/>
      <c r="AH2366" s="1"/>
    </row>
    <row r="2367" spans="29:34" x14ac:dyDescent="0.25">
      <c r="AC2367" s="1"/>
      <c r="AD2367" s="15"/>
      <c r="AH2367" s="1"/>
    </row>
    <row r="2368" spans="29:34" x14ac:dyDescent="0.25">
      <c r="AC2368" s="1"/>
      <c r="AD2368" s="15"/>
      <c r="AH2368" s="1"/>
    </row>
    <row r="2369" spans="29:34" x14ac:dyDescent="0.25">
      <c r="AC2369" s="1"/>
      <c r="AD2369" s="15"/>
      <c r="AH2369" s="1"/>
    </row>
    <row r="2370" spans="29:34" x14ac:dyDescent="0.25">
      <c r="AC2370" s="1"/>
      <c r="AD2370" s="15"/>
      <c r="AH2370" s="1"/>
    </row>
    <row r="2371" spans="29:34" x14ac:dyDescent="0.25">
      <c r="AC2371" s="1"/>
      <c r="AD2371" s="15"/>
      <c r="AH2371" s="1"/>
    </row>
    <row r="2372" spans="29:34" x14ac:dyDescent="0.25">
      <c r="AC2372" s="1"/>
      <c r="AD2372" s="15"/>
      <c r="AH2372" s="1"/>
    </row>
    <row r="2373" spans="29:34" x14ac:dyDescent="0.25">
      <c r="AC2373" s="1"/>
      <c r="AD2373" s="15"/>
      <c r="AH2373" s="1"/>
    </row>
    <row r="2374" spans="29:34" x14ac:dyDescent="0.25">
      <c r="AC2374" s="1"/>
      <c r="AD2374" s="15"/>
      <c r="AH2374" s="1"/>
    </row>
    <row r="2375" spans="29:34" x14ac:dyDescent="0.25">
      <c r="AC2375" s="1"/>
      <c r="AD2375" s="15"/>
      <c r="AH2375" s="1"/>
    </row>
    <row r="2376" spans="29:34" x14ac:dyDescent="0.25">
      <c r="AC2376" s="1"/>
      <c r="AD2376" s="15"/>
      <c r="AH2376" s="1"/>
    </row>
    <row r="2377" spans="29:34" x14ac:dyDescent="0.25">
      <c r="AC2377" s="1"/>
      <c r="AD2377" s="15"/>
      <c r="AH2377" s="1"/>
    </row>
    <row r="2378" spans="29:34" x14ac:dyDescent="0.25">
      <c r="AC2378" s="1"/>
      <c r="AD2378" s="15"/>
      <c r="AH2378" s="1"/>
    </row>
    <row r="2379" spans="29:34" x14ac:dyDescent="0.25">
      <c r="AC2379" s="1"/>
      <c r="AD2379" s="15"/>
      <c r="AH2379" s="1"/>
    </row>
    <row r="2380" spans="29:34" x14ac:dyDescent="0.25">
      <c r="AC2380" s="1"/>
      <c r="AD2380" s="15"/>
      <c r="AH2380" s="1"/>
    </row>
    <row r="2381" spans="29:34" x14ac:dyDescent="0.25">
      <c r="AC2381" s="1"/>
      <c r="AD2381" s="15"/>
      <c r="AH2381" s="1"/>
    </row>
    <row r="2382" spans="29:34" x14ac:dyDescent="0.25">
      <c r="AC2382" s="1"/>
      <c r="AD2382" s="15"/>
      <c r="AH2382" s="1"/>
    </row>
    <row r="2383" spans="29:34" x14ac:dyDescent="0.25">
      <c r="AC2383" s="1"/>
      <c r="AD2383" s="15"/>
      <c r="AH2383" s="1"/>
    </row>
    <row r="2384" spans="29:34" x14ac:dyDescent="0.25">
      <c r="AC2384" s="1"/>
      <c r="AD2384" s="15"/>
      <c r="AH2384" s="1"/>
    </row>
    <row r="2385" spans="29:34" x14ac:dyDescent="0.25">
      <c r="AC2385" s="1"/>
      <c r="AD2385" s="15"/>
      <c r="AH2385" s="1"/>
    </row>
    <row r="2386" spans="29:34" x14ac:dyDescent="0.25">
      <c r="AC2386" s="1"/>
      <c r="AD2386" s="15"/>
      <c r="AH2386" s="1"/>
    </row>
    <row r="2387" spans="29:34" x14ac:dyDescent="0.25">
      <c r="AC2387" s="1"/>
      <c r="AD2387" s="15"/>
      <c r="AH2387" s="1"/>
    </row>
    <row r="2388" spans="29:34" x14ac:dyDescent="0.25">
      <c r="AC2388" s="1"/>
      <c r="AD2388" s="15"/>
      <c r="AH2388" s="1"/>
    </row>
    <row r="2389" spans="29:34" x14ac:dyDescent="0.25">
      <c r="AC2389" s="1"/>
      <c r="AD2389" s="15"/>
      <c r="AH2389" s="1"/>
    </row>
    <row r="2390" spans="29:34" x14ac:dyDescent="0.25">
      <c r="AC2390" s="1"/>
      <c r="AD2390" s="15"/>
      <c r="AH2390" s="1"/>
    </row>
    <row r="2391" spans="29:34" x14ac:dyDescent="0.25">
      <c r="AC2391" s="1"/>
      <c r="AD2391" s="15"/>
      <c r="AH2391" s="1"/>
    </row>
    <row r="2392" spans="29:34" x14ac:dyDescent="0.25">
      <c r="AC2392" s="1"/>
      <c r="AD2392" s="15"/>
      <c r="AH2392" s="1"/>
    </row>
    <row r="2393" spans="29:34" x14ac:dyDescent="0.25">
      <c r="AC2393" s="1"/>
      <c r="AD2393" s="15"/>
      <c r="AH2393" s="1"/>
    </row>
    <row r="2394" spans="29:34" x14ac:dyDescent="0.25">
      <c r="AC2394" s="1"/>
      <c r="AD2394" s="15"/>
      <c r="AH2394" s="1"/>
    </row>
    <row r="2395" spans="29:34" x14ac:dyDescent="0.25">
      <c r="AC2395" s="1"/>
      <c r="AD2395" s="15"/>
      <c r="AH2395" s="1"/>
    </row>
    <row r="2396" spans="29:34" x14ac:dyDescent="0.25">
      <c r="AC2396" s="1"/>
      <c r="AD2396" s="15"/>
      <c r="AH2396" s="1"/>
    </row>
    <row r="2397" spans="29:34" x14ac:dyDescent="0.25">
      <c r="AC2397" s="1"/>
      <c r="AD2397" s="15"/>
      <c r="AH2397" s="1"/>
    </row>
    <row r="2398" spans="29:34" x14ac:dyDescent="0.25">
      <c r="AC2398" s="1"/>
      <c r="AD2398" s="15"/>
      <c r="AH2398" s="1"/>
    </row>
    <row r="2399" spans="29:34" x14ac:dyDescent="0.25">
      <c r="AC2399" s="1"/>
      <c r="AD2399" s="15"/>
      <c r="AH2399" s="1"/>
    </row>
    <row r="2400" spans="29:34" x14ac:dyDescent="0.25">
      <c r="AC2400" s="1"/>
      <c r="AD2400" s="15"/>
      <c r="AH2400" s="1"/>
    </row>
    <row r="2401" spans="29:34" x14ac:dyDescent="0.25">
      <c r="AC2401" s="1"/>
      <c r="AD2401" s="15"/>
      <c r="AH2401" s="1"/>
    </row>
    <row r="2402" spans="29:34" x14ac:dyDescent="0.25">
      <c r="AC2402" s="1"/>
      <c r="AD2402" s="15"/>
      <c r="AH2402" s="1"/>
    </row>
    <row r="2403" spans="29:34" x14ac:dyDescent="0.25">
      <c r="AC2403" s="1"/>
      <c r="AD2403" s="15"/>
      <c r="AH2403" s="1"/>
    </row>
    <row r="2404" spans="29:34" x14ac:dyDescent="0.25">
      <c r="AC2404" s="1"/>
      <c r="AD2404" s="15"/>
      <c r="AH2404" s="1"/>
    </row>
    <row r="2405" spans="29:34" x14ac:dyDescent="0.25">
      <c r="AC2405" s="1"/>
      <c r="AD2405" s="15"/>
      <c r="AH2405" s="1"/>
    </row>
    <row r="2406" spans="29:34" x14ac:dyDescent="0.25">
      <c r="AC2406" s="1"/>
      <c r="AD2406" s="15"/>
      <c r="AH2406" s="1"/>
    </row>
    <row r="2407" spans="29:34" x14ac:dyDescent="0.25">
      <c r="AC2407" s="1"/>
      <c r="AD2407" s="15"/>
      <c r="AH2407" s="1"/>
    </row>
    <row r="2408" spans="29:34" x14ac:dyDescent="0.25">
      <c r="AC2408" s="1"/>
      <c r="AD2408" s="15"/>
      <c r="AH2408" s="1"/>
    </row>
    <row r="2409" spans="29:34" x14ac:dyDescent="0.25">
      <c r="AC2409" s="1"/>
      <c r="AD2409" s="15"/>
      <c r="AH2409" s="1"/>
    </row>
    <row r="2410" spans="29:34" x14ac:dyDescent="0.25">
      <c r="AC2410" s="1"/>
      <c r="AD2410" s="15"/>
      <c r="AH2410" s="1"/>
    </row>
    <row r="2411" spans="29:34" x14ac:dyDescent="0.25">
      <c r="AC2411" s="1"/>
      <c r="AD2411" s="15"/>
      <c r="AH2411" s="1"/>
    </row>
    <row r="2412" spans="29:34" x14ac:dyDescent="0.25">
      <c r="AC2412" s="1"/>
      <c r="AD2412" s="15"/>
      <c r="AH2412" s="1"/>
    </row>
    <row r="2413" spans="29:34" x14ac:dyDescent="0.25">
      <c r="AC2413" s="1"/>
      <c r="AD2413" s="15"/>
      <c r="AH2413" s="1"/>
    </row>
    <row r="2414" spans="29:34" x14ac:dyDescent="0.25">
      <c r="AC2414" s="1"/>
      <c r="AD2414" s="15"/>
      <c r="AH2414" s="1"/>
    </row>
    <row r="2415" spans="29:34" x14ac:dyDescent="0.25">
      <c r="AC2415" s="1"/>
      <c r="AD2415" s="15"/>
      <c r="AH2415" s="1"/>
    </row>
    <row r="2416" spans="29:34" x14ac:dyDescent="0.25">
      <c r="AC2416" s="1"/>
      <c r="AD2416" s="15"/>
      <c r="AH2416" s="1"/>
    </row>
    <row r="2417" spans="29:34" x14ac:dyDescent="0.25">
      <c r="AC2417" s="1"/>
      <c r="AD2417" s="15"/>
      <c r="AH2417" s="1"/>
    </row>
    <row r="2418" spans="29:34" x14ac:dyDescent="0.25">
      <c r="AC2418" s="1"/>
      <c r="AD2418" s="15"/>
      <c r="AH2418" s="1"/>
    </row>
    <row r="2419" spans="29:34" x14ac:dyDescent="0.25">
      <c r="AC2419" s="1"/>
      <c r="AD2419" s="15"/>
      <c r="AH2419" s="1"/>
    </row>
    <row r="2420" spans="29:34" x14ac:dyDescent="0.25">
      <c r="AC2420" s="1"/>
      <c r="AD2420" s="15"/>
      <c r="AH2420" s="1"/>
    </row>
    <row r="2421" spans="29:34" x14ac:dyDescent="0.25">
      <c r="AC2421" s="1"/>
      <c r="AD2421" s="15"/>
      <c r="AH2421" s="1"/>
    </row>
    <row r="2422" spans="29:34" x14ac:dyDescent="0.25">
      <c r="AC2422" s="1"/>
      <c r="AD2422" s="15"/>
      <c r="AH2422" s="1"/>
    </row>
    <row r="2423" spans="29:34" x14ac:dyDescent="0.25">
      <c r="AC2423" s="1"/>
      <c r="AD2423" s="15"/>
      <c r="AH2423" s="1"/>
    </row>
    <row r="2424" spans="29:34" x14ac:dyDescent="0.25">
      <c r="AC2424" s="1"/>
      <c r="AD2424" s="15"/>
      <c r="AH2424" s="1"/>
    </row>
    <row r="2425" spans="29:34" x14ac:dyDescent="0.25">
      <c r="AC2425" s="1"/>
      <c r="AD2425" s="15"/>
      <c r="AH2425" s="1"/>
    </row>
    <row r="2426" spans="29:34" x14ac:dyDescent="0.25">
      <c r="AC2426" s="1"/>
      <c r="AD2426" s="15"/>
      <c r="AH2426" s="1"/>
    </row>
    <row r="2427" spans="29:34" x14ac:dyDescent="0.25">
      <c r="AC2427" s="1"/>
      <c r="AD2427" s="15"/>
      <c r="AH2427" s="1"/>
    </row>
    <row r="2428" spans="29:34" x14ac:dyDescent="0.25">
      <c r="AC2428" s="1"/>
      <c r="AD2428" s="15"/>
      <c r="AH2428" s="1"/>
    </row>
    <row r="2429" spans="29:34" x14ac:dyDescent="0.25">
      <c r="AC2429" s="1"/>
      <c r="AD2429" s="15"/>
      <c r="AH2429" s="1"/>
    </row>
    <row r="2430" spans="29:34" x14ac:dyDescent="0.25">
      <c r="AC2430" s="1"/>
      <c r="AD2430" s="15"/>
      <c r="AH2430" s="1"/>
    </row>
    <row r="2431" spans="29:34" x14ac:dyDescent="0.25">
      <c r="AC2431" s="1"/>
      <c r="AD2431" s="15"/>
      <c r="AH2431" s="1"/>
    </row>
    <row r="2432" spans="29:34" x14ac:dyDescent="0.25">
      <c r="AC2432" s="1"/>
      <c r="AD2432" s="15"/>
      <c r="AH2432" s="1"/>
    </row>
    <row r="2433" spans="29:34" x14ac:dyDescent="0.25">
      <c r="AC2433" s="1"/>
      <c r="AD2433" s="15"/>
      <c r="AH2433" s="1"/>
    </row>
    <row r="2434" spans="29:34" x14ac:dyDescent="0.25">
      <c r="AC2434" s="1"/>
      <c r="AD2434" s="15"/>
      <c r="AH2434" s="1"/>
    </row>
    <row r="2435" spans="29:34" x14ac:dyDescent="0.25">
      <c r="AC2435" s="1"/>
      <c r="AD2435" s="15"/>
      <c r="AH2435" s="1"/>
    </row>
    <row r="2436" spans="29:34" x14ac:dyDescent="0.25">
      <c r="AC2436" s="1"/>
      <c r="AD2436" s="15"/>
      <c r="AH2436" s="1"/>
    </row>
    <row r="2437" spans="29:34" x14ac:dyDescent="0.25">
      <c r="AC2437" s="1"/>
      <c r="AD2437" s="15"/>
      <c r="AH2437" s="1"/>
    </row>
    <row r="2438" spans="29:34" x14ac:dyDescent="0.25">
      <c r="AC2438" s="1"/>
      <c r="AD2438" s="15"/>
      <c r="AH2438" s="1"/>
    </row>
    <row r="2439" spans="29:34" x14ac:dyDescent="0.25">
      <c r="AC2439" s="1"/>
      <c r="AD2439" s="15"/>
      <c r="AH2439" s="1"/>
    </row>
    <row r="2440" spans="29:34" x14ac:dyDescent="0.25">
      <c r="AC2440" s="1"/>
      <c r="AD2440" s="15"/>
      <c r="AH2440" s="1"/>
    </row>
    <row r="2441" spans="29:34" x14ac:dyDescent="0.25">
      <c r="AC2441" s="1"/>
      <c r="AD2441" s="15"/>
      <c r="AH2441" s="1"/>
    </row>
    <row r="2442" spans="29:34" x14ac:dyDescent="0.25">
      <c r="AC2442" s="1"/>
      <c r="AD2442" s="15"/>
      <c r="AH2442" s="1"/>
    </row>
    <row r="2443" spans="29:34" x14ac:dyDescent="0.25">
      <c r="AC2443" s="1"/>
      <c r="AD2443" s="15"/>
      <c r="AH2443" s="1"/>
    </row>
    <row r="2444" spans="29:34" x14ac:dyDescent="0.25">
      <c r="AC2444" s="1"/>
      <c r="AD2444" s="15"/>
      <c r="AH2444" s="1"/>
    </row>
    <row r="2445" spans="29:34" x14ac:dyDescent="0.25">
      <c r="AC2445" s="1"/>
      <c r="AD2445" s="15"/>
      <c r="AH2445" s="1"/>
    </row>
    <row r="2446" spans="29:34" x14ac:dyDescent="0.25">
      <c r="AC2446" s="1"/>
      <c r="AD2446" s="15"/>
      <c r="AH2446" s="1"/>
    </row>
    <row r="2447" spans="29:34" x14ac:dyDescent="0.25">
      <c r="AC2447" s="1"/>
      <c r="AD2447" s="15"/>
      <c r="AH2447" s="1"/>
    </row>
    <row r="2448" spans="29:34" x14ac:dyDescent="0.25">
      <c r="AC2448" s="1"/>
      <c r="AD2448" s="15"/>
      <c r="AH2448" s="1"/>
    </row>
    <row r="2449" spans="29:34" x14ac:dyDescent="0.25">
      <c r="AC2449" s="1"/>
      <c r="AD2449" s="15"/>
      <c r="AH2449" s="1"/>
    </row>
    <row r="2450" spans="29:34" x14ac:dyDescent="0.25">
      <c r="AC2450" s="1"/>
      <c r="AD2450" s="15"/>
      <c r="AH2450" s="1"/>
    </row>
    <row r="2451" spans="29:34" x14ac:dyDescent="0.25">
      <c r="AC2451" s="1"/>
      <c r="AD2451" s="15"/>
      <c r="AH2451" s="1"/>
    </row>
    <row r="2452" spans="29:34" x14ac:dyDescent="0.25">
      <c r="AC2452" s="1"/>
      <c r="AD2452" s="15"/>
      <c r="AH2452" s="1"/>
    </row>
    <row r="2453" spans="29:34" x14ac:dyDescent="0.25">
      <c r="AC2453" s="1"/>
      <c r="AD2453" s="15"/>
      <c r="AH2453" s="1"/>
    </row>
    <row r="2454" spans="29:34" x14ac:dyDescent="0.25">
      <c r="AC2454" s="1"/>
      <c r="AD2454" s="15"/>
      <c r="AH2454" s="1"/>
    </row>
    <row r="2455" spans="29:34" x14ac:dyDescent="0.25">
      <c r="AC2455" s="1"/>
      <c r="AD2455" s="15"/>
      <c r="AH2455" s="1"/>
    </row>
    <row r="2456" spans="29:34" x14ac:dyDescent="0.25">
      <c r="AC2456" s="1"/>
      <c r="AD2456" s="15"/>
      <c r="AH2456" s="1"/>
    </row>
    <row r="2457" spans="29:34" x14ac:dyDescent="0.25">
      <c r="AC2457" s="1"/>
      <c r="AD2457" s="15"/>
      <c r="AH2457" s="1"/>
    </row>
    <row r="2458" spans="29:34" x14ac:dyDescent="0.25">
      <c r="AC2458" s="1"/>
      <c r="AD2458" s="15"/>
      <c r="AH2458" s="1"/>
    </row>
    <row r="2459" spans="29:34" x14ac:dyDescent="0.25">
      <c r="AC2459" s="1"/>
      <c r="AD2459" s="15"/>
      <c r="AH2459" s="1"/>
    </row>
    <row r="2460" spans="29:34" x14ac:dyDescent="0.25">
      <c r="AC2460" s="1"/>
      <c r="AD2460" s="15"/>
      <c r="AH2460" s="1"/>
    </row>
    <row r="2461" spans="29:34" x14ac:dyDescent="0.25">
      <c r="AC2461" s="1"/>
      <c r="AD2461" s="15"/>
      <c r="AH2461" s="1"/>
    </row>
    <row r="2462" spans="29:34" x14ac:dyDescent="0.25">
      <c r="AC2462" s="1"/>
      <c r="AD2462" s="15"/>
      <c r="AH2462" s="1"/>
    </row>
    <row r="2463" spans="29:34" x14ac:dyDescent="0.25">
      <c r="AC2463" s="1"/>
      <c r="AD2463" s="15"/>
      <c r="AH2463" s="1"/>
    </row>
    <row r="2464" spans="29:34" x14ac:dyDescent="0.25">
      <c r="AC2464" s="1"/>
      <c r="AD2464" s="15"/>
      <c r="AH2464" s="1"/>
    </row>
    <row r="2465" spans="29:34" x14ac:dyDescent="0.25">
      <c r="AC2465" s="1"/>
      <c r="AD2465" s="15"/>
      <c r="AH2465" s="1"/>
    </row>
    <row r="2466" spans="29:34" x14ac:dyDescent="0.25">
      <c r="AC2466" s="1"/>
      <c r="AD2466" s="15"/>
      <c r="AH2466" s="1"/>
    </row>
    <row r="2467" spans="29:34" x14ac:dyDescent="0.25">
      <c r="AC2467" s="1"/>
      <c r="AD2467" s="15"/>
      <c r="AH2467" s="1"/>
    </row>
    <row r="2468" spans="29:34" x14ac:dyDescent="0.25">
      <c r="AC2468" s="1"/>
      <c r="AD2468" s="15"/>
      <c r="AH2468" s="1"/>
    </row>
    <row r="2469" spans="29:34" x14ac:dyDescent="0.25">
      <c r="AC2469" s="1"/>
      <c r="AD2469" s="15"/>
      <c r="AH2469" s="1"/>
    </row>
    <row r="2470" spans="29:34" x14ac:dyDescent="0.25">
      <c r="AC2470" s="1"/>
      <c r="AD2470" s="15"/>
      <c r="AH2470" s="1"/>
    </row>
    <row r="2471" spans="29:34" x14ac:dyDescent="0.25">
      <c r="AC2471" s="1"/>
      <c r="AD2471" s="15"/>
      <c r="AH2471" s="1"/>
    </row>
    <row r="2472" spans="29:34" x14ac:dyDescent="0.25">
      <c r="AC2472" s="1"/>
      <c r="AD2472" s="15"/>
      <c r="AH2472" s="1"/>
    </row>
    <row r="2473" spans="29:34" x14ac:dyDescent="0.25">
      <c r="AC2473" s="1"/>
      <c r="AD2473" s="15"/>
      <c r="AH2473" s="1"/>
    </row>
    <row r="2474" spans="29:34" x14ac:dyDescent="0.25">
      <c r="AC2474" s="1"/>
      <c r="AD2474" s="15"/>
      <c r="AH2474" s="1"/>
    </row>
    <row r="2475" spans="29:34" x14ac:dyDescent="0.25">
      <c r="AC2475" s="1"/>
      <c r="AD2475" s="15"/>
      <c r="AH2475" s="1"/>
    </row>
    <row r="2476" spans="29:34" x14ac:dyDescent="0.25">
      <c r="AC2476" s="1"/>
      <c r="AD2476" s="15"/>
      <c r="AH2476" s="1"/>
    </row>
    <row r="2477" spans="29:34" x14ac:dyDescent="0.25">
      <c r="AC2477" s="1"/>
      <c r="AD2477" s="15"/>
      <c r="AH2477" s="1"/>
    </row>
    <row r="2478" spans="29:34" x14ac:dyDescent="0.25">
      <c r="AC2478" s="1"/>
      <c r="AD2478" s="15"/>
      <c r="AH2478" s="1"/>
    </row>
    <row r="2479" spans="29:34" x14ac:dyDescent="0.25">
      <c r="AC2479" s="1"/>
      <c r="AD2479" s="15"/>
      <c r="AH2479" s="1"/>
    </row>
    <row r="2480" spans="29:34" x14ac:dyDescent="0.25">
      <c r="AC2480" s="1"/>
      <c r="AD2480" s="15"/>
      <c r="AH2480" s="1"/>
    </row>
    <row r="2481" spans="29:34" x14ac:dyDescent="0.25">
      <c r="AC2481" s="1"/>
      <c r="AD2481" s="15"/>
      <c r="AH2481" s="1"/>
    </row>
    <row r="2482" spans="29:34" x14ac:dyDescent="0.25">
      <c r="AC2482" s="1"/>
      <c r="AD2482" s="15"/>
      <c r="AH2482" s="1"/>
    </row>
    <row r="2483" spans="29:34" x14ac:dyDescent="0.25">
      <c r="AC2483" s="1"/>
      <c r="AD2483" s="15"/>
      <c r="AH2483" s="1"/>
    </row>
    <row r="2484" spans="29:34" x14ac:dyDescent="0.25">
      <c r="AC2484" s="1"/>
      <c r="AD2484" s="15"/>
      <c r="AH2484" s="1"/>
    </row>
    <row r="2485" spans="29:34" x14ac:dyDescent="0.25">
      <c r="AC2485" s="1"/>
      <c r="AD2485" s="15"/>
      <c r="AH2485" s="1"/>
    </row>
    <row r="2486" spans="29:34" x14ac:dyDescent="0.25">
      <c r="AC2486" s="1"/>
      <c r="AD2486" s="15"/>
      <c r="AH2486" s="1"/>
    </row>
    <row r="2487" spans="29:34" x14ac:dyDescent="0.25">
      <c r="AC2487" s="1"/>
      <c r="AD2487" s="15"/>
      <c r="AH2487" s="1"/>
    </row>
    <row r="2488" spans="29:34" x14ac:dyDescent="0.25">
      <c r="AC2488" s="1"/>
      <c r="AD2488" s="15"/>
      <c r="AH2488" s="1"/>
    </row>
    <row r="2489" spans="29:34" x14ac:dyDescent="0.25">
      <c r="AC2489" s="1"/>
      <c r="AD2489" s="15"/>
      <c r="AH2489" s="1"/>
    </row>
    <row r="2490" spans="29:34" x14ac:dyDescent="0.25">
      <c r="AC2490" s="1"/>
      <c r="AD2490" s="15"/>
      <c r="AH2490" s="1"/>
    </row>
    <row r="2491" spans="29:34" x14ac:dyDescent="0.25">
      <c r="AC2491" s="1"/>
      <c r="AD2491" s="15"/>
      <c r="AH2491" s="1"/>
    </row>
    <row r="2492" spans="29:34" x14ac:dyDescent="0.25">
      <c r="AC2492" s="1"/>
      <c r="AD2492" s="15"/>
      <c r="AH2492" s="1"/>
    </row>
    <row r="2493" spans="29:34" x14ac:dyDescent="0.25">
      <c r="AC2493" s="1"/>
      <c r="AD2493" s="15"/>
      <c r="AH2493" s="1"/>
    </row>
    <row r="2494" spans="29:34" x14ac:dyDescent="0.25">
      <c r="AC2494" s="1"/>
      <c r="AD2494" s="15"/>
      <c r="AH2494" s="1"/>
    </row>
    <row r="2495" spans="29:34" x14ac:dyDescent="0.25">
      <c r="AC2495" s="1"/>
      <c r="AD2495" s="15"/>
      <c r="AH2495" s="1"/>
    </row>
    <row r="2496" spans="29:34" x14ac:dyDescent="0.25">
      <c r="AC2496" s="1"/>
      <c r="AD2496" s="15"/>
      <c r="AH2496" s="1"/>
    </row>
    <row r="2497" spans="29:34" x14ac:dyDescent="0.25">
      <c r="AC2497" s="1"/>
      <c r="AD2497" s="15"/>
      <c r="AH2497" s="1"/>
    </row>
    <row r="2498" spans="29:34" x14ac:dyDescent="0.25">
      <c r="AC2498" s="1"/>
      <c r="AD2498" s="15"/>
      <c r="AH2498" s="1"/>
    </row>
    <row r="2499" spans="29:34" x14ac:dyDescent="0.25">
      <c r="AC2499" s="1"/>
      <c r="AD2499" s="15"/>
      <c r="AH2499" s="1"/>
    </row>
    <row r="2500" spans="29:34" x14ac:dyDescent="0.25">
      <c r="AC2500" s="1"/>
      <c r="AD2500" s="15"/>
      <c r="AH2500" s="1"/>
    </row>
    <row r="2501" spans="29:34" x14ac:dyDescent="0.25">
      <c r="AC2501" s="1"/>
      <c r="AD2501" s="15"/>
      <c r="AH2501" s="1"/>
    </row>
    <row r="2502" spans="29:34" x14ac:dyDescent="0.25">
      <c r="AC2502" s="1"/>
      <c r="AD2502" s="15"/>
      <c r="AH2502" s="1"/>
    </row>
    <row r="2503" spans="29:34" x14ac:dyDescent="0.25">
      <c r="AC2503" s="1"/>
      <c r="AD2503" s="15"/>
      <c r="AH2503" s="1"/>
    </row>
    <row r="2504" spans="29:34" x14ac:dyDescent="0.25">
      <c r="AC2504" s="1"/>
      <c r="AD2504" s="15"/>
      <c r="AH2504" s="1"/>
    </row>
    <row r="2505" spans="29:34" x14ac:dyDescent="0.25">
      <c r="AC2505" s="1"/>
      <c r="AD2505" s="15"/>
      <c r="AH2505" s="1"/>
    </row>
    <row r="2506" spans="29:34" x14ac:dyDescent="0.25">
      <c r="AC2506" s="1"/>
      <c r="AD2506" s="15"/>
      <c r="AH2506" s="1"/>
    </row>
    <row r="2507" spans="29:34" x14ac:dyDescent="0.25">
      <c r="AC2507" s="1"/>
      <c r="AD2507" s="15"/>
      <c r="AH2507" s="1"/>
    </row>
    <row r="2508" spans="29:34" x14ac:dyDescent="0.25">
      <c r="AC2508" s="1"/>
      <c r="AD2508" s="15"/>
      <c r="AH2508" s="1"/>
    </row>
    <row r="2509" spans="29:34" x14ac:dyDescent="0.25">
      <c r="AC2509" s="1"/>
      <c r="AD2509" s="15"/>
      <c r="AH2509" s="1"/>
    </row>
    <row r="2510" spans="29:34" x14ac:dyDescent="0.25">
      <c r="AC2510" s="1"/>
      <c r="AD2510" s="15"/>
      <c r="AH2510" s="1"/>
    </row>
    <row r="2511" spans="29:34" x14ac:dyDescent="0.25">
      <c r="AC2511" s="1"/>
      <c r="AD2511" s="15"/>
      <c r="AH2511" s="1"/>
    </row>
    <row r="2512" spans="29:34" x14ac:dyDescent="0.25">
      <c r="AC2512" s="1"/>
      <c r="AD2512" s="15"/>
      <c r="AH2512" s="1"/>
    </row>
    <row r="2513" spans="29:34" x14ac:dyDescent="0.25">
      <c r="AC2513" s="1"/>
      <c r="AD2513" s="15"/>
      <c r="AH2513" s="1"/>
    </row>
    <row r="2514" spans="29:34" x14ac:dyDescent="0.25">
      <c r="AC2514" s="1"/>
      <c r="AD2514" s="15"/>
      <c r="AH2514" s="1"/>
    </row>
    <row r="2515" spans="29:34" x14ac:dyDescent="0.25">
      <c r="AC2515" s="1"/>
      <c r="AD2515" s="15"/>
      <c r="AH2515" s="1"/>
    </row>
    <row r="2516" spans="29:34" x14ac:dyDescent="0.25">
      <c r="AC2516" s="1"/>
      <c r="AD2516" s="15"/>
      <c r="AH2516" s="1"/>
    </row>
    <row r="2517" spans="29:34" x14ac:dyDescent="0.25">
      <c r="AC2517" s="1"/>
      <c r="AD2517" s="15"/>
      <c r="AH2517" s="1"/>
    </row>
    <row r="2518" spans="29:34" x14ac:dyDescent="0.25">
      <c r="AC2518" s="1"/>
      <c r="AD2518" s="15"/>
      <c r="AH2518" s="1"/>
    </row>
    <row r="2519" spans="29:34" x14ac:dyDescent="0.25">
      <c r="AC2519" s="1"/>
      <c r="AD2519" s="15"/>
      <c r="AH2519" s="1"/>
    </row>
    <row r="2520" spans="29:34" x14ac:dyDescent="0.25">
      <c r="AC2520" s="1"/>
      <c r="AD2520" s="15"/>
      <c r="AH2520" s="1"/>
    </row>
    <row r="2521" spans="29:34" x14ac:dyDescent="0.25">
      <c r="AC2521" s="1"/>
      <c r="AD2521" s="15"/>
      <c r="AH2521" s="1"/>
    </row>
    <row r="2522" spans="29:34" x14ac:dyDescent="0.25">
      <c r="AC2522" s="1"/>
      <c r="AD2522" s="15"/>
      <c r="AH2522" s="1"/>
    </row>
    <row r="2523" spans="29:34" x14ac:dyDescent="0.25">
      <c r="AC2523" s="1"/>
      <c r="AD2523" s="15"/>
      <c r="AH2523" s="1"/>
    </row>
    <row r="2524" spans="29:34" x14ac:dyDescent="0.25">
      <c r="AC2524" s="1"/>
      <c r="AD2524" s="15"/>
      <c r="AH2524" s="1"/>
    </row>
    <row r="2525" spans="29:34" x14ac:dyDescent="0.25">
      <c r="AC2525" s="1"/>
      <c r="AD2525" s="15"/>
      <c r="AH2525" s="1"/>
    </row>
    <row r="2526" spans="29:34" x14ac:dyDescent="0.25">
      <c r="AC2526" s="1"/>
      <c r="AD2526" s="15"/>
      <c r="AH2526" s="1"/>
    </row>
    <row r="2527" spans="29:34" x14ac:dyDescent="0.25">
      <c r="AC2527" s="1"/>
      <c r="AD2527" s="15"/>
      <c r="AH2527" s="1"/>
    </row>
    <row r="2528" spans="29:34" x14ac:dyDescent="0.25">
      <c r="AC2528" s="1"/>
      <c r="AD2528" s="15"/>
      <c r="AH2528" s="1"/>
    </row>
    <row r="2529" spans="29:34" x14ac:dyDescent="0.25">
      <c r="AC2529" s="1"/>
      <c r="AD2529" s="15"/>
      <c r="AH2529" s="1"/>
    </row>
    <row r="2530" spans="29:34" x14ac:dyDescent="0.25">
      <c r="AC2530" s="1"/>
      <c r="AD2530" s="15"/>
      <c r="AH2530" s="1"/>
    </row>
    <row r="2531" spans="29:34" x14ac:dyDescent="0.25">
      <c r="AC2531" s="1"/>
      <c r="AD2531" s="15"/>
      <c r="AH2531" s="1"/>
    </row>
    <row r="2532" spans="29:34" x14ac:dyDescent="0.25">
      <c r="AC2532" s="1"/>
      <c r="AD2532" s="15"/>
      <c r="AH2532" s="1"/>
    </row>
    <row r="2533" spans="29:34" x14ac:dyDescent="0.25">
      <c r="AC2533" s="1"/>
      <c r="AD2533" s="15"/>
      <c r="AH2533" s="1"/>
    </row>
    <row r="2534" spans="29:34" x14ac:dyDescent="0.25">
      <c r="AC2534" s="1"/>
      <c r="AD2534" s="15"/>
      <c r="AH2534" s="1"/>
    </row>
    <row r="2535" spans="29:34" x14ac:dyDescent="0.25">
      <c r="AC2535" s="1"/>
      <c r="AD2535" s="15"/>
      <c r="AH2535" s="1"/>
    </row>
    <row r="2536" spans="29:34" x14ac:dyDescent="0.25">
      <c r="AC2536" s="1"/>
      <c r="AD2536" s="15"/>
      <c r="AH2536" s="1"/>
    </row>
    <row r="2537" spans="29:34" x14ac:dyDescent="0.25">
      <c r="AC2537" s="1"/>
      <c r="AD2537" s="15"/>
      <c r="AH2537" s="1"/>
    </row>
    <row r="2538" spans="29:34" x14ac:dyDescent="0.25">
      <c r="AC2538" s="1"/>
      <c r="AD2538" s="15"/>
      <c r="AH2538" s="1"/>
    </row>
    <row r="2539" spans="29:34" x14ac:dyDescent="0.25">
      <c r="AC2539" s="1"/>
      <c r="AD2539" s="15"/>
      <c r="AH2539" s="1"/>
    </row>
    <row r="2540" spans="29:34" x14ac:dyDescent="0.25">
      <c r="AC2540" s="1"/>
      <c r="AD2540" s="15"/>
      <c r="AH2540" s="1"/>
    </row>
    <row r="2541" spans="29:34" x14ac:dyDescent="0.25">
      <c r="AC2541" s="1"/>
      <c r="AD2541" s="15"/>
      <c r="AH2541" s="1"/>
    </row>
    <row r="2542" spans="29:34" x14ac:dyDescent="0.25">
      <c r="AC2542" s="1"/>
      <c r="AD2542" s="15"/>
      <c r="AH2542" s="1"/>
    </row>
    <row r="2543" spans="29:34" x14ac:dyDescent="0.25">
      <c r="AC2543" s="1"/>
      <c r="AD2543" s="15"/>
      <c r="AH2543" s="1"/>
    </row>
    <row r="2544" spans="29:34" x14ac:dyDescent="0.25">
      <c r="AC2544" s="1"/>
      <c r="AD2544" s="15"/>
      <c r="AH2544" s="1"/>
    </row>
    <row r="2545" spans="29:34" x14ac:dyDescent="0.25">
      <c r="AC2545" s="1"/>
      <c r="AD2545" s="15"/>
      <c r="AH2545" s="1"/>
    </row>
    <row r="2546" spans="29:34" x14ac:dyDescent="0.25">
      <c r="AC2546" s="1"/>
      <c r="AD2546" s="15"/>
      <c r="AH2546" s="1"/>
    </row>
    <row r="2547" spans="29:34" x14ac:dyDescent="0.25">
      <c r="AC2547" s="1"/>
      <c r="AD2547" s="15"/>
      <c r="AH2547" s="1"/>
    </row>
    <row r="2548" spans="29:34" x14ac:dyDescent="0.25">
      <c r="AC2548" s="1"/>
      <c r="AD2548" s="15"/>
      <c r="AH2548" s="1"/>
    </row>
    <row r="2549" spans="29:34" x14ac:dyDescent="0.25">
      <c r="AC2549" s="1"/>
      <c r="AD2549" s="15"/>
      <c r="AH2549" s="1"/>
    </row>
    <row r="2550" spans="29:34" x14ac:dyDescent="0.25">
      <c r="AC2550" s="1"/>
      <c r="AD2550" s="15"/>
      <c r="AH2550" s="1"/>
    </row>
    <row r="2551" spans="29:34" x14ac:dyDescent="0.25">
      <c r="AC2551" s="1"/>
      <c r="AD2551" s="15"/>
      <c r="AH2551" s="1"/>
    </row>
    <row r="2552" spans="29:34" x14ac:dyDescent="0.25">
      <c r="AC2552" s="1"/>
      <c r="AD2552" s="15"/>
      <c r="AH2552" s="1"/>
    </row>
    <row r="2553" spans="29:34" x14ac:dyDescent="0.25">
      <c r="AC2553" s="1"/>
      <c r="AD2553" s="15"/>
      <c r="AH2553" s="1"/>
    </row>
    <row r="2554" spans="29:34" x14ac:dyDescent="0.25">
      <c r="AC2554" s="1"/>
      <c r="AD2554" s="15"/>
      <c r="AH2554" s="1"/>
    </row>
    <row r="2555" spans="29:34" x14ac:dyDescent="0.25">
      <c r="AC2555" s="1"/>
      <c r="AD2555" s="15"/>
      <c r="AH2555" s="1"/>
    </row>
    <row r="2556" spans="29:34" x14ac:dyDescent="0.25">
      <c r="AC2556" s="1"/>
      <c r="AD2556" s="15"/>
      <c r="AH2556" s="1"/>
    </row>
    <row r="2557" spans="29:34" x14ac:dyDescent="0.25">
      <c r="AC2557" s="1"/>
      <c r="AD2557" s="15"/>
      <c r="AH2557" s="1"/>
    </row>
    <row r="2558" spans="29:34" x14ac:dyDescent="0.25">
      <c r="AC2558" s="1"/>
      <c r="AD2558" s="15"/>
      <c r="AH2558" s="1"/>
    </row>
    <row r="2559" spans="29:34" x14ac:dyDescent="0.25">
      <c r="AC2559" s="1"/>
      <c r="AD2559" s="15"/>
      <c r="AH2559" s="1"/>
    </row>
    <row r="2560" spans="29:34" x14ac:dyDescent="0.25">
      <c r="AC2560" s="1"/>
      <c r="AD2560" s="15"/>
      <c r="AH2560" s="1"/>
    </row>
    <row r="2561" spans="29:34" x14ac:dyDescent="0.25">
      <c r="AC2561" s="1"/>
      <c r="AD2561" s="15"/>
      <c r="AH2561" s="1"/>
    </row>
    <row r="2562" spans="29:34" x14ac:dyDescent="0.25">
      <c r="AC2562" s="1"/>
      <c r="AD2562" s="15"/>
      <c r="AH2562" s="1"/>
    </row>
    <row r="2563" spans="29:34" x14ac:dyDescent="0.25">
      <c r="AC2563" s="1"/>
      <c r="AD2563" s="15"/>
      <c r="AH2563" s="1"/>
    </row>
    <row r="2564" spans="29:34" x14ac:dyDescent="0.25">
      <c r="AC2564" s="1"/>
      <c r="AD2564" s="15"/>
      <c r="AH2564" s="1"/>
    </row>
    <row r="2565" spans="29:34" x14ac:dyDescent="0.25">
      <c r="AC2565" s="1"/>
      <c r="AD2565" s="15"/>
      <c r="AH2565" s="1"/>
    </row>
    <row r="2566" spans="29:34" x14ac:dyDescent="0.25">
      <c r="AC2566" s="1"/>
      <c r="AD2566" s="15"/>
      <c r="AH2566" s="1"/>
    </row>
    <row r="2567" spans="29:34" x14ac:dyDescent="0.25">
      <c r="AC2567" s="1"/>
      <c r="AD2567" s="15"/>
      <c r="AH2567" s="1"/>
    </row>
    <row r="2568" spans="29:34" x14ac:dyDescent="0.25">
      <c r="AC2568" s="1"/>
      <c r="AD2568" s="15"/>
      <c r="AH2568" s="1"/>
    </row>
    <row r="2569" spans="29:34" x14ac:dyDescent="0.25">
      <c r="AC2569" s="1"/>
      <c r="AD2569" s="15"/>
      <c r="AH2569" s="1"/>
    </row>
    <row r="2570" spans="29:34" x14ac:dyDescent="0.25">
      <c r="AC2570" s="1"/>
      <c r="AD2570" s="15"/>
      <c r="AH2570" s="1"/>
    </row>
    <row r="2571" spans="29:34" x14ac:dyDescent="0.25">
      <c r="AC2571" s="1"/>
      <c r="AD2571" s="15"/>
      <c r="AH2571" s="1"/>
    </row>
    <row r="2572" spans="29:34" x14ac:dyDescent="0.25">
      <c r="AC2572" s="1"/>
      <c r="AD2572" s="15"/>
      <c r="AH2572" s="1"/>
    </row>
    <row r="2573" spans="29:34" x14ac:dyDescent="0.25">
      <c r="AC2573" s="1"/>
      <c r="AD2573" s="15"/>
      <c r="AH2573" s="1"/>
    </row>
    <row r="2574" spans="29:34" x14ac:dyDescent="0.25">
      <c r="AC2574" s="1"/>
      <c r="AD2574" s="15"/>
      <c r="AH2574" s="1"/>
    </row>
    <row r="2575" spans="29:34" x14ac:dyDescent="0.25">
      <c r="AC2575" s="1"/>
      <c r="AD2575" s="15"/>
      <c r="AH2575" s="1"/>
    </row>
    <row r="2576" spans="29:34" x14ac:dyDescent="0.25">
      <c r="AC2576" s="1"/>
      <c r="AD2576" s="15"/>
      <c r="AH2576" s="1"/>
    </row>
    <row r="2577" spans="29:34" x14ac:dyDescent="0.25">
      <c r="AC2577" s="1"/>
      <c r="AD2577" s="15"/>
      <c r="AH2577" s="1"/>
    </row>
    <row r="2578" spans="29:34" x14ac:dyDescent="0.25">
      <c r="AC2578" s="1"/>
      <c r="AD2578" s="15"/>
      <c r="AH2578" s="1"/>
    </row>
    <row r="2579" spans="29:34" x14ac:dyDescent="0.25">
      <c r="AC2579" s="1"/>
      <c r="AD2579" s="15"/>
      <c r="AH2579" s="1"/>
    </row>
    <row r="2580" spans="29:34" x14ac:dyDescent="0.25">
      <c r="AC2580" s="1"/>
      <c r="AD2580" s="15"/>
      <c r="AH2580" s="1"/>
    </row>
    <row r="2581" spans="29:34" x14ac:dyDescent="0.25">
      <c r="AC2581" s="1"/>
      <c r="AD2581" s="15"/>
      <c r="AH2581" s="1"/>
    </row>
    <row r="2582" spans="29:34" x14ac:dyDescent="0.25">
      <c r="AC2582" s="1"/>
      <c r="AD2582" s="15"/>
      <c r="AH2582" s="1"/>
    </row>
    <row r="2583" spans="29:34" x14ac:dyDescent="0.25">
      <c r="AC2583" s="1"/>
      <c r="AD2583" s="15"/>
      <c r="AH2583" s="1"/>
    </row>
    <row r="2584" spans="29:34" x14ac:dyDescent="0.25">
      <c r="AC2584" s="1"/>
      <c r="AD2584" s="15"/>
      <c r="AH2584" s="1"/>
    </row>
    <row r="2585" spans="29:34" x14ac:dyDescent="0.25">
      <c r="AC2585" s="1"/>
      <c r="AD2585" s="15"/>
      <c r="AH2585" s="1"/>
    </row>
    <row r="2586" spans="29:34" x14ac:dyDescent="0.25">
      <c r="AC2586" s="1"/>
      <c r="AD2586" s="15"/>
      <c r="AH2586" s="1"/>
    </row>
    <row r="2587" spans="29:34" x14ac:dyDescent="0.25">
      <c r="AC2587" s="1"/>
      <c r="AD2587" s="15"/>
      <c r="AH2587" s="1"/>
    </row>
    <row r="2588" spans="29:34" x14ac:dyDescent="0.25">
      <c r="AC2588" s="1"/>
      <c r="AD2588" s="15"/>
      <c r="AH2588" s="1"/>
    </row>
    <row r="2589" spans="29:34" x14ac:dyDescent="0.25">
      <c r="AC2589" s="1"/>
      <c r="AD2589" s="15"/>
      <c r="AH2589" s="1"/>
    </row>
    <row r="2590" spans="29:34" x14ac:dyDescent="0.25">
      <c r="AC2590" s="1"/>
      <c r="AD2590" s="15"/>
      <c r="AH2590" s="1"/>
    </row>
    <row r="2591" spans="29:34" x14ac:dyDescent="0.25">
      <c r="AC2591" s="1"/>
      <c r="AD2591" s="15"/>
      <c r="AH2591" s="1"/>
    </row>
    <row r="2592" spans="29:34" x14ac:dyDescent="0.25">
      <c r="AC2592" s="1"/>
      <c r="AD2592" s="15"/>
      <c r="AH2592" s="1"/>
    </row>
    <row r="2593" spans="29:34" x14ac:dyDescent="0.25">
      <c r="AC2593" s="1"/>
      <c r="AD2593" s="15"/>
      <c r="AH2593" s="1"/>
    </row>
    <row r="2594" spans="29:34" x14ac:dyDescent="0.25">
      <c r="AC2594" s="1"/>
      <c r="AD2594" s="15"/>
      <c r="AH2594" s="1"/>
    </row>
    <row r="2595" spans="29:34" x14ac:dyDescent="0.25">
      <c r="AC2595" s="1"/>
      <c r="AD2595" s="15"/>
      <c r="AH2595" s="1"/>
    </row>
    <row r="2596" spans="29:34" x14ac:dyDescent="0.25">
      <c r="AC2596" s="1"/>
      <c r="AD2596" s="15"/>
      <c r="AH2596" s="1"/>
    </row>
    <row r="2597" spans="29:34" x14ac:dyDescent="0.25">
      <c r="AC2597" s="1"/>
      <c r="AD2597" s="15"/>
      <c r="AH2597" s="1"/>
    </row>
    <row r="2598" spans="29:34" x14ac:dyDescent="0.25">
      <c r="AC2598" s="1"/>
      <c r="AD2598" s="15"/>
      <c r="AH2598" s="1"/>
    </row>
    <row r="2599" spans="29:34" x14ac:dyDescent="0.25">
      <c r="AC2599" s="1"/>
      <c r="AD2599" s="15"/>
      <c r="AH2599" s="1"/>
    </row>
    <row r="2600" spans="29:34" x14ac:dyDescent="0.25">
      <c r="AC2600" s="1"/>
      <c r="AD2600" s="15"/>
      <c r="AH2600" s="1"/>
    </row>
    <row r="2601" spans="29:34" x14ac:dyDescent="0.25">
      <c r="AC2601" s="1"/>
      <c r="AD2601" s="15"/>
      <c r="AH2601" s="1"/>
    </row>
    <row r="2602" spans="29:34" x14ac:dyDescent="0.25">
      <c r="AC2602" s="1"/>
      <c r="AD2602" s="15"/>
      <c r="AH2602" s="1"/>
    </row>
    <row r="2603" spans="29:34" x14ac:dyDescent="0.25">
      <c r="AC2603" s="1"/>
      <c r="AD2603" s="15"/>
      <c r="AH2603" s="1"/>
    </row>
    <row r="2604" spans="29:34" x14ac:dyDescent="0.25">
      <c r="AC2604" s="1"/>
      <c r="AD2604" s="15"/>
      <c r="AH2604" s="1"/>
    </row>
    <row r="2605" spans="29:34" x14ac:dyDescent="0.25">
      <c r="AC2605" s="1"/>
      <c r="AD2605" s="15"/>
      <c r="AH2605" s="1"/>
    </row>
    <row r="2606" spans="29:34" x14ac:dyDescent="0.25">
      <c r="AC2606" s="1"/>
      <c r="AD2606" s="15"/>
      <c r="AH2606" s="1"/>
    </row>
    <row r="2607" spans="29:34" x14ac:dyDescent="0.25">
      <c r="AC2607" s="1"/>
      <c r="AD2607" s="15"/>
      <c r="AH2607" s="1"/>
    </row>
    <row r="2608" spans="29:34" x14ac:dyDescent="0.25">
      <c r="AC2608" s="1"/>
      <c r="AD2608" s="15"/>
      <c r="AH2608" s="1"/>
    </row>
    <row r="2609" spans="29:34" x14ac:dyDescent="0.25">
      <c r="AC2609" s="1"/>
      <c r="AD2609" s="15"/>
      <c r="AH2609" s="1"/>
    </row>
    <row r="2610" spans="29:34" x14ac:dyDescent="0.25">
      <c r="AC2610" s="1"/>
      <c r="AD2610" s="15"/>
      <c r="AH2610" s="1"/>
    </row>
    <row r="2611" spans="29:34" x14ac:dyDescent="0.25">
      <c r="AC2611" s="1"/>
      <c r="AD2611" s="15"/>
      <c r="AH2611" s="1"/>
    </row>
    <row r="2612" spans="29:34" x14ac:dyDescent="0.25">
      <c r="AC2612" s="1"/>
      <c r="AD2612" s="15"/>
      <c r="AH2612" s="1"/>
    </row>
    <row r="2613" spans="29:34" x14ac:dyDescent="0.25">
      <c r="AC2613" s="1"/>
      <c r="AD2613" s="15"/>
      <c r="AH2613" s="1"/>
    </row>
    <row r="2614" spans="29:34" x14ac:dyDescent="0.25">
      <c r="AC2614" s="1"/>
      <c r="AD2614" s="15"/>
      <c r="AH2614" s="1"/>
    </row>
    <row r="2615" spans="29:34" x14ac:dyDescent="0.25">
      <c r="AC2615" s="1"/>
      <c r="AD2615" s="15"/>
      <c r="AH2615" s="1"/>
    </row>
    <row r="2616" spans="29:34" x14ac:dyDescent="0.25">
      <c r="AC2616" s="1"/>
      <c r="AD2616" s="15"/>
      <c r="AH2616" s="1"/>
    </row>
    <row r="2617" spans="29:34" x14ac:dyDescent="0.25">
      <c r="AC2617" s="1"/>
      <c r="AD2617" s="15"/>
      <c r="AH2617" s="1"/>
    </row>
    <row r="2618" spans="29:34" x14ac:dyDescent="0.25">
      <c r="AC2618" s="1"/>
      <c r="AD2618" s="15"/>
      <c r="AH2618" s="1"/>
    </row>
    <row r="2619" spans="29:34" x14ac:dyDescent="0.25">
      <c r="AC2619" s="1"/>
      <c r="AD2619" s="15"/>
      <c r="AH2619" s="1"/>
    </row>
    <row r="2620" spans="29:34" x14ac:dyDescent="0.25">
      <c r="AC2620" s="1"/>
      <c r="AD2620" s="15"/>
      <c r="AH2620" s="1"/>
    </row>
    <row r="2621" spans="29:34" x14ac:dyDescent="0.25">
      <c r="AC2621" s="1"/>
      <c r="AD2621" s="15"/>
      <c r="AH2621" s="1"/>
    </row>
    <row r="2622" spans="29:34" x14ac:dyDescent="0.25">
      <c r="AC2622" s="1"/>
      <c r="AD2622" s="15"/>
      <c r="AH2622" s="1"/>
    </row>
    <row r="2623" spans="29:34" x14ac:dyDescent="0.25">
      <c r="AC2623" s="1"/>
      <c r="AD2623" s="15"/>
      <c r="AH2623" s="1"/>
    </row>
    <row r="2624" spans="29:34" x14ac:dyDescent="0.25">
      <c r="AC2624" s="1"/>
      <c r="AD2624" s="15"/>
      <c r="AH2624" s="1"/>
    </row>
    <row r="2625" spans="29:34" x14ac:dyDescent="0.25">
      <c r="AC2625" s="1"/>
      <c r="AD2625" s="15"/>
      <c r="AH2625" s="1"/>
    </row>
    <row r="2626" spans="29:34" x14ac:dyDescent="0.25">
      <c r="AC2626" s="1"/>
      <c r="AD2626" s="15"/>
      <c r="AH2626" s="1"/>
    </row>
    <row r="2627" spans="29:34" x14ac:dyDescent="0.25">
      <c r="AC2627" s="1"/>
      <c r="AD2627" s="15"/>
      <c r="AH2627" s="1"/>
    </row>
    <row r="2628" spans="29:34" x14ac:dyDescent="0.25">
      <c r="AC2628" s="1"/>
      <c r="AD2628" s="15"/>
      <c r="AH2628" s="1"/>
    </row>
    <row r="2629" spans="29:34" x14ac:dyDescent="0.25">
      <c r="AC2629" s="1"/>
      <c r="AD2629" s="15"/>
      <c r="AH2629" s="1"/>
    </row>
    <row r="2630" spans="29:34" x14ac:dyDescent="0.25">
      <c r="AC2630" s="1"/>
      <c r="AD2630" s="15"/>
      <c r="AH2630" s="1"/>
    </row>
    <row r="2631" spans="29:34" x14ac:dyDescent="0.25">
      <c r="AC2631" s="1"/>
      <c r="AD2631" s="15"/>
      <c r="AH2631" s="1"/>
    </row>
    <row r="2632" spans="29:34" x14ac:dyDescent="0.25">
      <c r="AC2632" s="1"/>
      <c r="AD2632" s="15"/>
      <c r="AH2632" s="1"/>
    </row>
    <row r="2633" spans="29:34" x14ac:dyDescent="0.25">
      <c r="AC2633" s="1"/>
      <c r="AD2633" s="15"/>
      <c r="AH2633" s="1"/>
    </row>
    <row r="2634" spans="29:34" x14ac:dyDescent="0.25">
      <c r="AC2634" s="1"/>
      <c r="AD2634" s="15"/>
      <c r="AH2634" s="1"/>
    </row>
    <row r="2635" spans="29:34" x14ac:dyDescent="0.25">
      <c r="AC2635" s="1"/>
      <c r="AD2635" s="15"/>
      <c r="AH2635" s="1"/>
    </row>
    <row r="2636" spans="29:34" x14ac:dyDescent="0.25">
      <c r="AC2636" s="1"/>
      <c r="AD2636" s="15"/>
      <c r="AH2636" s="1"/>
    </row>
    <row r="2637" spans="29:34" x14ac:dyDescent="0.25">
      <c r="AC2637" s="1"/>
      <c r="AD2637" s="15"/>
      <c r="AH2637" s="1"/>
    </row>
    <row r="2638" spans="29:34" x14ac:dyDescent="0.25">
      <c r="AC2638" s="1"/>
      <c r="AD2638" s="15"/>
      <c r="AH2638" s="1"/>
    </row>
    <row r="2639" spans="29:34" x14ac:dyDescent="0.25">
      <c r="AC2639" s="1"/>
      <c r="AD2639" s="15"/>
      <c r="AH2639" s="1"/>
    </row>
    <row r="2640" spans="29:34" x14ac:dyDescent="0.25">
      <c r="AC2640" s="1"/>
      <c r="AD2640" s="15"/>
      <c r="AH2640" s="1"/>
    </row>
    <row r="2641" spans="29:34" x14ac:dyDescent="0.25">
      <c r="AC2641" s="1"/>
      <c r="AD2641" s="15"/>
      <c r="AH2641" s="1"/>
    </row>
    <row r="2642" spans="29:34" x14ac:dyDescent="0.25">
      <c r="AC2642" s="1"/>
      <c r="AD2642" s="15"/>
      <c r="AH2642" s="1"/>
    </row>
    <row r="2643" spans="29:34" x14ac:dyDescent="0.25">
      <c r="AC2643" s="1"/>
      <c r="AD2643" s="15"/>
      <c r="AH2643" s="1"/>
    </row>
    <row r="2644" spans="29:34" x14ac:dyDescent="0.25">
      <c r="AC2644" s="1"/>
      <c r="AD2644" s="15"/>
      <c r="AH2644" s="1"/>
    </row>
    <row r="2645" spans="29:34" x14ac:dyDescent="0.25">
      <c r="AC2645" s="1"/>
      <c r="AD2645" s="15"/>
      <c r="AH2645" s="1"/>
    </row>
    <row r="2646" spans="29:34" x14ac:dyDescent="0.25">
      <c r="AC2646" s="1"/>
      <c r="AD2646" s="15"/>
      <c r="AH2646" s="1"/>
    </row>
    <row r="2647" spans="29:34" x14ac:dyDescent="0.25">
      <c r="AC2647" s="1"/>
      <c r="AD2647" s="15"/>
      <c r="AH2647" s="1"/>
    </row>
    <row r="2648" spans="29:34" x14ac:dyDescent="0.25">
      <c r="AC2648" s="1"/>
      <c r="AD2648" s="15"/>
      <c r="AH2648" s="1"/>
    </row>
    <row r="2649" spans="29:34" x14ac:dyDescent="0.25">
      <c r="AC2649" s="1"/>
      <c r="AD2649" s="15"/>
      <c r="AH2649" s="1"/>
    </row>
    <row r="2650" spans="29:34" x14ac:dyDescent="0.25">
      <c r="AC2650" s="1"/>
      <c r="AD2650" s="15"/>
      <c r="AH2650" s="1"/>
    </row>
    <row r="2651" spans="29:34" x14ac:dyDescent="0.25">
      <c r="AC2651" s="1"/>
      <c r="AD2651" s="15"/>
      <c r="AH2651" s="1"/>
    </row>
    <row r="2652" spans="29:34" x14ac:dyDescent="0.25">
      <c r="AC2652" s="1"/>
      <c r="AD2652" s="15"/>
      <c r="AH2652" s="1"/>
    </row>
    <row r="2653" spans="29:34" x14ac:dyDescent="0.25">
      <c r="AC2653" s="1"/>
      <c r="AD2653" s="15"/>
      <c r="AH2653" s="1"/>
    </row>
    <row r="2654" spans="29:34" x14ac:dyDescent="0.25">
      <c r="AC2654" s="1"/>
      <c r="AD2654" s="15"/>
      <c r="AH2654" s="1"/>
    </row>
    <row r="2655" spans="29:34" x14ac:dyDescent="0.25">
      <c r="AC2655" s="1"/>
      <c r="AD2655" s="15"/>
      <c r="AH2655" s="1"/>
    </row>
    <row r="2656" spans="29:34" x14ac:dyDescent="0.25">
      <c r="AC2656" s="1"/>
      <c r="AD2656" s="15"/>
      <c r="AH2656" s="1"/>
    </row>
    <row r="2657" spans="29:34" x14ac:dyDescent="0.25">
      <c r="AC2657" s="1"/>
      <c r="AD2657" s="15"/>
      <c r="AH2657" s="1"/>
    </row>
    <row r="2658" spans="29:34" x14ac:dyDescent="0.25">
      <c r="AC2658" s="1"/>
      <c r="AD2658" s="15"/>
      <c r="AH2658" s="1"/>
    </row>
    <row r="2659" spans="29:34" x14ac:dyDescent="0.25">
      <c r="AC2659" s="1"/>
      <c r="AD2659" s="15"/>
      <c r="AH2659" s="1"/>
    </row>
    <row r="2660" spans="29:34" x14ac:dyDescent="0.25">
      <c r="AC2660" s="1"/>
      <c r="AD2660" s="15"/>
      <c r="AH2660" s="1"/>
    </row>
    <row r="2661" spans="29:34" x14ac:dyDescent="0.25">
      <c r="AC2661" s="1"/>
      <c r="AD2661" s="15"/>
      <c r="AH2661" s="1"/>
    </row>
    <row r="2662" spans="29:34" x14ac:dyDescent="0.25">
      <c r="AC2662" s="1"/>
      <c r="AD2662" s="15"/>
      <c r="AH2662" s="1"/>
    </row>
    <row r="2663" spans="29:34" x14ac:dyDescent="0.25">
      <c r="AC2663" s="1"/>
      <c r="AD2663" s="15"/>
      <c r="AH2663" s="1"/>
    </row>
    <row r="2664" spans="29:34" x14ac:dyDescent="0.25">
      <c r="AC2664" s="1"/>
      <c r="AD2664" s="15"/>
      <c r="AH2664" s="1"/>
    </row>
    <row r="2665" spans="29:34" x14ac:dyDescent="0.25">
      <c r="AC2665" s="1"/>
      <c r="AD2665" s="15"/>
      <c r="AH2665" s="1"/>
    </row>
    <row r="2666" spans="29:34" x14ac:dyDescent="0.25">
      <c r="AC2666" s="1"/>
      <c r="AD2666" s="15"/>
      <c r="AH2666" s="1"/>
    </row>
    <row r="2667" spans="29:34" x14ac:dyDescent="0.25">
      <c r="AC2667" s="1"/>
      <c r="AD2667" s="15"/>
      <c r="AH2667" s="1"/>
    </row>
    <row r="2668" spans="29:34" x14ac:dyDescent="0.25">
      <c r="AC2668" s="1"/>
      <c r="AD2668" s="15"/>
      <c r="AH2668" s="1"/>
    </row>
    <row r="2669" spans="29:34" x14ac:dyDescent="0.25">
      <c r="AC2669" s="1"/>
      <c r="AD2669" s="15"/>
      <c r="AH2669" s="1"/>
    </row>
    <row r="2670" spans="29:34" x14ac:dyDescent="0.25">
      <c r="AC2670" s="1"/>
      <c r="AD2670" s="15"/>
      <c r="AH2670" s="1"/>
    </row>
    <row r="2671" spans="29:34" x14ac:dyDescent="0.25">
      <c r="AC2671" s="1"/>
      <c r="AD2671" s="15"/>
      <c r="AH2671" s="1"/>
    </row>
    <row r="2672" spans="29:34" x14ac:dyDescent="0.25">
      <c r="AC2672" s="1"/>
      <c r="AD2672" s="15"/>
      <c r="AH2672" s="1"/>
    </row>
    <row r="2673" spans="29:34" x14ac:dyDescent="0.25">
      <c r="AC2673" s="1"/>
      <c r="AD2673" s="15"/>
      <c r="AH2673" s="1"/>
    </row>
    <row r="2674" spans="29:34" x14ac:dyDescent="0.25">
      <c r="AC2674" s="1"/>
      <c r="AD2674" s="15"/>
      <c r="AH2674" s="1"/>
    </row>
    <row r="2675" spans="29:34" x14ac:dyDescent="0.25">
      <c r="AC2675" s="1"/>
      <c r="AD2675" s="15"/>
      <c r="AH2675" s="1"/>
    </row>
    <row r="2676" spans="29:34" x14ac:dyDescent="0.25">
      <c r="AC2676" s="1"/>
      <c r="AD2676" s="15"/>
      <c r="AH2676" s="1"/>
    </row>
    <row r="2677" spans="29:34" x14ac:dyDescent="0.25">
      <c r="AC2677" s="1"/>
      <c r="AD2677" s="15"/>
      <c r="AH2677" s="1"/>
    </row>
    <row r="2678" spans="29:34" x14ac:dyDescent="0.25">
      <c r="AC2678" s="1"/>
      <c r="AD2678" s="15"/>
      <c r="AH2678" s="1"/>
    </row>
    <row r="2679" spans="29:34" x14ac:dyDescent="0.25">
      <c r="AC2679" s="1"/>
      <c r="AD2679" s="15"/>
      <c r="AH2679" s="1"/>
    </row>
    <row r="2680" spans="29:34" x14ac:dyDescent="0.25">
      <c r="AC2680" s="1"/>
      <c r="AD2680" s="15"/>
      <c r="AH2680" s="1"/>
    </row>
    <row r="2681" spans="29:34" x14ac:dyDescent="0.25">
      <c r="AC2681" s="1"/>
      <c r="AD2681" s="15"/>
      <c r="AH2681" s="1"/>
    </row>
    <row r="2682" spans="29:34" x14ac:dyDescent="0.25">
      <c r="AC2682" s="1"/>
      <c r="AD2682" s="15"/>
      <c r="AH2682" s="1"/>
    </row>
    <row r="2683" spans="29:34" x14ac:dyDescent="0.25">
      <c r="AC2683" s="1"/>
      <c r="AD2683" s="15"/>
      <c r="AH2683" s="1"/>
    </row>
    <row r="2684" spans="29:34" x14ac:dyDescent="0.25">
      <c r="AC2684" s="1"/>
      <c r="AD2684" s="15"/>
      <c r="AH2684" s="1"/>
    </row>
    <row r="2685" spans="29:34" x14ac:dyDescent="0.25">
      <c r="AC2685" s="1"/>
      <c r="AD2685" s="15"/>
      <c r="AH2685" s="1"/>
    </row>
    <row r="2686" spans="29:34" x14ac:dyDescent="0.25">
      <c r="AC2686" s="1"/>
      <c r="AD2686" s="15"/>
      <c r="AH2686" s="1"/>
    </row>
    <row r="2687" spans="29:34" x14ac:dyDescent="0.25">
      <c r="AC2687" s="1"/>
      <c r="AD2687" s="15"/>
      <c r="AH2687" s="1"/>
    </row>
    <row r="2688" spans="29:34" x14ac:dyDescent="0.25">
      <c r="AC2688" s="1"/>
      <c r="AD2688" s="15"/>
      <c r="AH2688" s="1"/>
    </row>
    <row r="2689" spans="29:34" x14ac:dyDescent="0.25">
      <c r="AC2689" s="1"/>
      <c r="AD2689" s="15"/>
      <c r="AH2689" s="1"/>
    </row>
    <row r="2690" spans="29:34" x14ac:dyDescent="0.25">
      <c r="AC2690" s="1"/>
      <c r="AD2690" s="15"/>
      <c r="AH2690" s="1"/>
    </row>
    <row r="2691" spans="29:34" x14ac:dyDescent="0.25">
      <c r="AC2691" s="1"/>
      <c r="AD2691" s="15"/>
      <c r="AH2691" s="1"/>
    </row>
    <row r="2692" spans="29:34" x14ac:dyDescent="0.25">
      <c r="AC2692" s="1"/>
      <c r="AD2692" s="15"/>
      <c r="AH2692" s="1"/>
    </row>
    <row r="2693" spans="29:34" x14ac:dyDescent="0.25">
      <c r="AC2693" s="1"/>
      <c r="AD2693" s="15"/>
      <c r="AH2693" s="1"/>
    </row>
    <row r="2694" spans="29:34" x14ac:dyDescent="0.25">
      <c r="AC2694" s="1"/>
      <c r="AD2694" s="15"/>
      <c r="AH2694" s="1"/>
    </row>
    <row r="2695" spans="29:34" x14ac:dyDescent="0.25">
      <c r="AC2695" s="1"/>
      <c r="AD2695" s="15"/>
      <c r="AH2695" s="1"/>
    </row>
    <row r="2696" spans="29:34" x14ac:dyDescent="0.25">
      <c r="AC2696" s="1"/>
      <c r="AD2696" s="15"/>
      <c r="AH2696" s="1"/>
    </row>
    <row r="2697" spans="29:34" x14ac:dyDescent="0.25">
      <c r="AC2697" s="1"/>
      <c r="AD2697" s="15"/>
      <c r="AH2697" s="1"/>
    </row>
    <row r="2698" spans="29:34" x14ac:dyDescent="0.25">
      <c r="AC2698" s="1"/>
      <c r="AD2698" s="15"/>
      <c r="AH2698" s="1"/>
    </row>
    <row r="2699" spans="29:34" x14ac:dyDescent="0.25">
      <c r="AC2699" s="1"/>
      <c r="AD2699" s="15"/>
      <c r="AH2699" s="1"/>
    </row>
    <row r="2700" spans="29:34" x14ac:dyDescent="0.25">
      <c r="AC2700" s="1"/>
      <c r="AD2700" s="15"/>
      <c r="AH2700" s="1"/>
    </row>
    <row r="2701" spans="29:34" x14ac:dyDescent="0.25">
      <c r="AC2701" s="1"/>
      <c r="AD2701" s="15"/>
      <c r="AH2701" s="1"/>
    </row>
    <row r="2702" spans="29:34" x14ac:dyDescent="0.25">
      <c r="AC2702" s="1"/>
      <c r="AD2702" s="15"/>
      <c r="AH2702" s="1"/>
    </row>
    <row r="2703" spans="29:34" x14ac:dyDescent="0.25">
      <c r="AC2703" s="1"/>
      <c r="AD2703" s="15"/>
      <c r="AH2703" s="1"/>
    </row>
    <row r="2704" spans="29:34" x14ac:dyDescent="0.25">
      <c r="AC2704" s="1"/>
      <c r="AD2704" s="15"/>
      <c r="AH2704" s="1"/>
    </row>
    <row r="2705" spans="29:34" x14ac:dyDescent="0.25">
      <c r="AC2705" s="1"/>
      <c r="AD2705" s="15"/>
      <c r="AH2705" s="1"/>
    </row>
    <row r="2706" spans="29:34" x14ac:dyDescent="0.25">
      <c r="AC2706" s="1"/>
      <c r="AD2706" s="15"/>
      <c r="AH2706" s="1"/>
    </row>
    <row r="2707" spans="29:34" x14ac:dyDescent="0.25">
      <c r="AC2707" s="1"/>
      <c r="AD2707" s="15"/>
      <c r="AH2707" s="1"/>
    </row>
    <row r="2708" spans="29:34" x14ac:dyDescent="0.25">
      <c r="AC2708" s="1"/>
      <c r="AD2708" s="15"/>
      <c r="AH2708" s="1"/>
    </row>
    <row r="2709" spans="29:34" x14ac:dyDescent="0.25">
      <c r="AC2709" s="1"/>
      <c r="AD2709" s="15"/>
      <c r="AH2709" s="1"/>
    </row>
    <row r="2710" spans="29:34" x14ac:dyDescent="0.25">
      <c r="AC2710" s="1"/>
      <c r="AD2710" s="15"/>
      <c r="AH2710" s="1"/>
    </row>
    <row r="2711" spans="29:34" x14ac:dyDescent="0.25">
      <c r="AC2711" s="1"/>
      <c r="AD2711" s="15"/>
      <c r="AH2711" s="1"/>
    </row>
    <row r="2712" spans="29:34" x14ac:dyDescent="0.25">
      <c r="AC2712" s="1"/>
      <c r="AD2712" s="15"/>
      <c r="AH2712" s="1"/>
    </row>
    <row r="2713" spans="29:34" x14ac:dyDescent="0.25">
      <c r="AC2713" s="1"/>
      <c r="AD2713" s="15"/>
      <c r="AH2713" s="1"/>
    </row>
    <row r="2714" spans="29:34" x14ac:dyDescent="0.25">
      <c r="AC2714" s="1"/>
      <c r="AD2714" s="15"/>
      <c r="AH2714" s="1"/>
    </row>
    <row r="2715" spans="29:34" x14ac:dyDescent="0.25">
      <c r="AC2715" s="1"/>
      <c r="AD2715" s="15"/>
      <c r="AH2715" s="1"/>
    </row>
    <row r="2716" spans="29:34" x14ac:dyDescent="0.25">
      <c r="AC2716" s="1"/>
      <c r="AD2716" s="15"/>
      <c r="AH2716" s="1"/>
    </row>
    <row r="2717" spans="29:34" x14ac:dyDescent="0.25">
      <c r="AC2717" s="1"/>
      <c r="AD2717" s="15"/>
      <c r="AH2717" s="1"/>
    </row>
    <row r="2718" spans="29:34" x14ac:dyDescent="0.25">
      <c r="AC2718" s="1"/>
      <c r="AD2718" s="15"/>
      <c r="AH2718" s="1"/>
    </row>
    <row r="2719" spans="29:34" x14ac:dyDescent="0.25">
      <c r="AC2719" s="1"/>
      <c r="AD2719" s="15"/>
      <c r="AH2719" s="1"/>
    </row>
    <row r="2720" spans="29:34" x14ac:dyDescent="0.25">
      <c r="AC2720" s="1"/>
      <c r="AD2720" s="15"/>
      <c r="AH2720" s="1"/>
    </row>
    <row r="2721" spans="29:34" x14ac:dyDescent="0.25">
      <c r="AC2721" s="1"/>
      <c r="AD2721" s="15"/>
      <c r="AH2721" s="1"/>
    </row>
    <row r="2722" spans="29:34" x14ac:dyDescent="0.25">
      <c r="AC2722" s="1"/>
      <c r="AD2722" s="15"/>
      <c r="AH2722" s="1"/>
    </row>
    <row r="2723" spans="29:34" x14ac:dyDescent="0.25">
      <c r="AC2723" s="1"/>
      <c r="AD2723" s="15"/>
      <c r="AH2723" s="1"/>
    </row>
    <row r="2724" spans="29:34" x14ac:dyDescent="0.25">
      <c r="AC2724" s="1"/>
      <c r="AD2724" s="15"/>
      <c r="AH2724" s="1"/>
    </row>
    <row r="2725" spans="29:34" x14ac:dyDescent="0.25">
      <c r="AC2725" s="1"/>
      <c r="AD2725" s="15"/>
      <c r="AH2725" s="1"/>
    </row>
    <row r="2726" spans="29:34" x14ac:dyDescent="0.25">
      <c r="AC2726" s="1"/>
      <c r="AD2726" s="15"/>
      <c r="AH2726" s="1"/>
    </row>
    <row r="2727" spans="29:34" x14ac:dyDescent="0.25">
      <c r="AC2727" s="1"/>
      <c r="AD2727" s="15"/>
      <c r="AH2727" s="1"/>
    </row>
    <row r="2728" spans="29:34" x14ac:dyDescent="0.25">
      <c r="AC2728" s="1"/>
      <c r="AD2728" s="15"/>
      <c r="AH2728" s="1"/>
    </row>
    <row r="2729" spans="29:34" x14ac:dyDescent="0.25">
      <c r="AC2729" s="1"/>
      <c r="AD2729" s="15"/>
      <c r="AH2729" s="1"/>
    </row>
    <row r="2730" spans="29:34" x14ac:dyDescent="0.25">
      <c r="AC2730" s="1"/>
      <c r="AD2730" s="15"/>
      <c r="AH2730" s="1"/>
    </row>
    <row r="2731" spans="29:34" x14ac:dyDescent="0.25">
      <c r="AC2731" s="1"/>
      <c r="AD2731" s="15"/>
      <c r="AH2731" s="1"/>
    </row>
    <row r="2732" spans="29:34" x14ac:dyDescent="0.25">
      <c r="AC2732" s="1"/>
      <c r="AD2732" s="15"/>
      <c r="AH2732" s="1"/>
    </row>
    <row r="2733" spans="29:34" x14ac:dyDescent="0.25">
      <c r="AC2733" s="1"/>
      <c r="AD2733" s="15"/>
      <c r="AH2733" s="1"/>
    </row>
    <row r="2734" spans="29:34" x14ac:dyDescent="0.25">
      <c r="AC2734" s="1"/>
      <c r="AD2734" s="15"/>
      <c r="AH2734" s="1"/>
    </row>
    <row r="2735" spans="29:34" x14ac:dyDescent="0.25">
      <c r="AC2735" s="1"/>
      <c r="AD2735" s="15"/>
      <c r="AH2735" s="1"/>
    </row>
    <row r="2736" spans="29:34" x14ac:dyDescent="0.25">
      <c r="AC2736" s="1"/>
      <c r="AD2736" s="15"/>
      <c r="AH2736" s="1"/>
    </row>
    <row r="2737" spans="29:34" x14ac:dyDescent="0.25">
      <c r="AC2737" s="1"/>
      <c r="AD2737" s="15"/>
      <c r="AH2737" s="1"/>
    </row>
    <row r="2738" spans="29:34" x14ac:dyDescent="0.25">
      <c r="AC2738" s="1"/>
      <c r="AD2738" s="15"/>
      <c r="AH2738" s="1"/>
    </row>
    <row r="2739" spans="29:34" x14ac:dyDescent="0.25">
      <c r="AC2739" s="1"/>
      <c r="AD2739" s="15"/>
      <c r="AH2739" s="1"/>
    </row>
    <row r="2740" spans="29:34" x14ac:dyDescent="0.25">
      <c r="AC2740" s="1"/>
      <c r="AD2740" s="15"/>
      <c r="AH2740" s="1"/>
    </row>
    <row r="2741" spans="29:34" x14ac:dyDescent="0.25">
      <c r="AC2741" s="1"/>
      <c r="AD2741" s="15"/>
      <c r="AH2741" s="1"/>
    </row>
    <row r="2742" spans="29:34" x14ac:dyDescent="0.25">
      <c r="AC2742" s="1"/>
      <c r="AD2742" s="15"/>
      <c r="AH2742" s="1"/>
    </row>
    <row r="2743" spans="29:34" x14ac:dyDescent="0.25">
      <c r="AC2743" s="1"/>
      <c r="AD2743" s="15"/>
      <c r="AH2743" s="1"/>
    </row>
    <row r="2744" spans="29:34" x14ac:dyDescent="0.25">
      <c r="AC2744" s="1"/>
      <c r="AD2744" s="15"/>
      <c r="AH2744" s="1"/>
    </row>
    <row r="2745" spans="29:34" x14ac:dyDescent="0.25">
      <c r="AC2745" s="1"/>
      <c r="AD2745" s="15"/>
      <c r="AH2745" s="1"/>
    </row>
    <row r="2746" spans="29:34" x14ac:dyDescent="0.25">
      <c r="AC2746" s="1"/>
      <c r="AD2746" s="15"/>
      <c r="AH2746" s="1"/>
    </row>
    <row r="2747" spans="29:34" x14ac:dyDescent="0.25">
      <c r="AC2747" s="1"/>
      <c r="AD2747" s="15"/>
      <c r="AH2747" s="1"/>
    </row>
    <row r="2748" spans="29:34" x14ac:dyDescent="0.25">
      <c r="AC2748" s="1"/>
      <c r="AD2748" s="15"/>
      <c r="AH2748" s="1"/>
    </row>
    <row r="2749" spans="29:34" x14ac:dyDescent="0.25">
      <c r="AC2749" s="1"/>
      <c r="AD2749" s="15"/>
      <c r="AH2749" s="1"/>
    </row>
    <row r="2750" spans="29:34" x14ac:dyDescent="0.25">
      <c r="AC2750" s="1"/>
      <c r="AD2750" s="15"/>
      <c r="AH2750" s="1"/>
    </row>
    <row r="2751" spans="29:34" x14ac:dyDescent="0.25">
      <c r="AC2751" s="1"/>
      <c r="AD2751" s="15"/>
      <c r="AH2751" s="1"/>
    </row>
    <row r="2752" spans="29:34" x14ac:dyDescent="0.25">
      <c r="AC2752" s="1"/>
      <c r="AD2752" s="15"/>
      <c r="AH2752" s="1"/>
    </row>
    <row r="2753" spans="29:34" x14ac:dyDescent="0.25">
      <c r="AC2753" s="1"/>
      <c r="AD2753" s="15"/>
      <c r="AH2753" s="1"/>
    </row>
    <row r="2754" spans="29:34" x14ac:dyDescent="0.25">
      <c r="AC2754" s="1"/>
      <c r="AD2754" s="15"/>
      <c r="AH2754" s="1"/>
    </row>
    <row r="2755" spans="29:34" x14ac:dyDescent="0.25">
      <c r="AC2755" s="1"/>
      <c r="AD2755" s="15"/>
      <c r="AH2755" s="1"/>
    </row>
    <row r="2756" spans="29:34" x14ac:dyDescent="0.25">
      <c r="AC2756" s="1"/>
      <c r="AD2756" s="15"/>
      <c r="AH2756" s="1"/>
    </row>
    <row r="2757" spans="29:34" x14ac:dyDescent="0.25">
      <c r="AC2757" s="1"/>
      <c r="AD2757" s="15"/>
      <c r="AH2757" s="1"/>
    </row>
    <row r="2758" spans="29:34" x14ac:dyDescent="0.25">
      <c r="AC2758" s="1"/>
      <c r="AD2758" s="15"/>
      <c r="AH2758" s="1"/>
    </row>
    <row r="2759" spans="29:34" x14ac:dyDescent="0.25">
      <c r="AC2759" s="1"/>
      <c r="AD2759" s="15"/>
      <c r="AH2759" s="1"/>
    </row>
    <row r="2760" spans="29:34" x14ac:dyDescent="0.25">
      <c r="AC2760" s="1"/>
      <c r="AD2760" s="15"/>
      <c r="AH2760" s="1"/>
    </row>
    <row r="2761" spans="29:34" x14ac:dyDescent="0.25">
      <c r="AC2761" s="1"/>
      <c r="AD2761" s="15"/>
      <c r="AH2761" s="1"/>
    </row>
    <row r="2762" spans="29:34" x14ac:dyDescent="0.25">
      <c r="AC2762" s="1"/>
      <c r="AD2762" s="15"/>
      <c r="AH2762" s="1"/>
    </row>
    <row r="2763" spans="29:34" x14ac:dyDescent="0.25">
      <c r="AC2763" s="1"/>
      <c r="AD2763" s="15"/>
      <c r="AH2763" s="1"/>
    </row>
    <row r="2764" spans="29:34" x14ac:dyDescent="0.25">
      <c r="AC2764" s="1"/>
      <c r="AD2764" s="15"/>
      <c r="AH2764" s="1"/>
    </row>
    <row r="2765" spans="29:34" x14ac:dyDescent="0.25">
      <c r="AC2765" s="1"/>
      <c r="AD2765" s="15"/>
      <c r="AH2765" s="1"/>
    </row>
    <row r="2766" spans="29:34" x14ac:dyDescent="0.25">
      <c r="AC2766" s="1"/>
      <c r="AD2766" s="15"/>
      <c r="AH2766" s="1"/>
    </row>
    <row r="2767" spans="29:34" x14ac:dyDescent="0.25">
      <c r="AC2767" s="1"/>
      <c r="AD2767" s="15"/>
      <c r="AH2767" s="1"/>
    </row>
    <row r="2768" spans="29:34" x14ac:dyDescent="0.25">
      <c r="AC2768" s="1"/>
      <c r="AD2768" s="15"/>
      <c r="AH2768" s="1"/>
    </row>
    <row r="2769" spans="29:34" x14ac:dyDescent="0.25">
      <c r="AC2769" s="1"/>
      <c r="AD2769" s="15"/>
      <c r="AH2769" s="1"/>
    </row>
    <row r="2770" spans="29:34" x14ac:dyDescent="0.25">
      <c r="AC2770" s="1"/>
      <c r="AD2770" s="15"/>
      <c r="AH2770" s="1"/>
    </row>
    <row r="2771" spans="29:34" x14ac:dyDescent="0.25">
      <c r="AC2771" s="1"/>
      <c r="AD2771" s="15"/>
      <c r="AH2771" s="1"/>
    </row>
    <row r="2772" spans="29:34" x14ac:dyDescent="0.25">
      <c r="AC2772" s="1"/>
      <c r="AD2772" s="15"/>
      <c r="AH2772" s="1"/>
    </row>
    <row r="2773" spans="29:34" x14ac:dyDescent="0.25">
      <c r="AC2773" s="1"/>
      <c r="AD2773" s="15"/>
      <c r="AH2773" s="1"/>
    </row>
    <row r="2774" spans="29:34" x14ac:dyDescent="0.25">
      <c r="AC2774" s="1"/>
      <c r="AD2774" s="15"/>
      <c r="AH2774" s="1"/>
    </row>
    <row r="2775" spans="29:34" x14ac:dyDescent="0.25">
      <c r="AC2775" s="1"/>
      <c r="AD2775" s="15"/>
      <c r="AH2775" s="1"/>
    </row>
    <row r="2776" spans="29:34" x14ac:dyDescent="0.25">
      <c r="AC2776" s="1"/>
      <c r="AD2776" s="15"/>
      <c r="AH2776" s="1"/>
    </row>
    <row r="2777" spans="29:34" x14ac:dyDescent="0.25">
      <c r="AC2777" s="1"/>
      <c r="AD2777" s="15"/>
      <c r="AH2777" s="1"/>
    </row>
    <row r="2778" spans="29:34" x14ac:dyDescent="0.25">
      <c r="AC2778" s="1"/>
      <c r="AD2778" s="15"/>
      <c r="AH2778" s="1"/>
    </row>
    <row r="2779" spans="29:34" x14ac:dyDescent="0.25">
      <c r="AC2779" s="1"/>
      <c r="AD2779" s="15"/>
      <c r="AH2779" s="1"/>
    </row>
    <row r="2780" spans="29:34" x14ac:dyDescent="0.25">
      <c r="AC2780" s="1"/>
      <c r="AD2780" s="15"/>
      <c r="AH2780" s="1"/>
    </row>
    <row r="2781" spans="29:34" x14ac:dyDescent="0.25">
      <c r="AC2781" s="1"/>
      <c r="AD2781" s="15"/>
      <c r="AH2781" s="1"/>
    </row>
    <row r="2782" spans="29:34" x14ac:dyDescent="0.25">
      <c r="AC2782" s="1"/>
      <c r="AD2782" s="15"/>
      <c r="AH2782" s="1"/>
    </row>
    <row r="2783" spans="29:34" x14ac:dyDescent="0.25">
      <c r="AC2783" s="1"/>
      <c r="AD2783" s="15"/>
      <c r="AH2783" s="1"/>
    </row>
    <row r="2784" spans="29:34" x14ac:dyDescent="0.25">
      <c r="AC2784" s="1"/>
      <c r="AD2784" s="15"/>
      <c r="AH2784" s="1"/>
    </row>
    <row r="2785" spans="29:34" x14ac:dyDescent="0.25">
      <c r="AC2785" s="1"/>
      <c r="AD2785" s="15"/>
      <c r="AH2785" s="1"/>
    </row>
    <row r="2786" spans="29:34" x14ac:dyDescent="0.25">
      <c r="AC2786" s="1"/>
      <c r="AD2786" s="15"/>
      <c r="AH2786" s="1"/>
    </row>
    <row r="2787" spans="29:34" x14ac:dyDescent="0.25">
      <c r="AC2787" s="1"/>
      <c r="AD2787" s="15"/>
      <c r="AH2787" s="1"/>
    </row>
    <row r="2788" spans="29:34" x14ac:dyDescent="0.25">
      <c r="AC2788" s="1"/>
      <c r="AD2788" s="15"/>
      <c r="AH2788" s="1"/>
    </row>
    <row r="2789" spans="29:34" x14ac:dyDescent="0.25">
      <c r="AC2789" s="1"/>
      <c r="AD2789" s="15"/>
      <c r="AH2789" s="1"/>
    </row>
    <row r="2790" spans="29:34" x14ac:dyDescent="0.25">
      <c r="AC2790" s="1"/>
      <c r="AD2790" s="15"/>
      <c r="AH2790" s="1"/>
    </row>
    <row r="2791" spans="29:34" x14ac:dyDescent="0.25">
      <c r="AC2791" s="1"/>
      <c r="AD2791" s="15"/>
      <c r="AH2791" s="1"/>
    </row>
    <row r="2792" spans="29:34" x14ac:dyDescent="0.25">
      <c r="AC2792" s="1"/>
      <c r="AD2792" s="15"/>
      <c r="AH2792" s="1"/>
    </row>
    <row r="2793" spans="29:34" x14ac:dyDescent="0.25">
      <c r="AC2793" s="1"/>
      <c r="AD2793" s="15"/>
      <c r="AH2793" s="1"/>
    </row>
    <row r="2794" spans="29:34" x14ac:dyDescent="0.25">
      <c r="AC2794" s="1"/>
      <c r="AD2794" s="15"/>
      <c r="AH2794" s="1"/>
    </row>
    <row r="2795" spans="29:34" x14ac:dyDescent="0.25">
      <c r="AC2795" s="1"/>
      <c r="AD2795" s="15"/>
      <c r="AH2795" s="1"/>
    </row>
    <row r="2796" spans="29:34" x14ac:dyDescent="0.25">
      <c r="AC2796" s="1"/>
      <c r="AD2796" s="15"/>
      <c r="AH2796" s="1"/>
    </row>
    <row r="2797" spans="29:34" x14ac:dyDescent="0.25">
      <c r="AC2797" s="1"/>
      <c r="AD2797" s="15"/>
      <c r="AH2797" s="1"/>
    </row>
    <row r="2798" spans="29:34" x14ac:dyDescent="0.25">
      <c r="AC2798" s="1"/>
      <c r="AD2798" s="15"/>
      <c r="AH2798" s="1"/>
    </row>
    <row r="2799" spans="29:34" x14ac:dyDescent="0.25">
      <c r="AC2799" s="1"/>
      <c r="AD2799" s="15"/>
      <c r="AH2799" s="1"/>
    </row>
    <row r="2800" spans="29:34" x14ac:dyDescent="0.25">
      <c r="AC2800" s="1"/>
      <c r="AD2800" s="15"/>
      <c r="AH2800" s="1"/>
    </row>
    <row r="2801" spans="29:34" x14ac:dyDescent="0.25">
      <c r="AC2801" s="1"/>
      <c r="AD2801" s="15"/>
      <c r="AH2801" s="1"/>
    </row>
    <row r="2802" spans="29:34" x14ac:dyDescent="0.25">
      <c r="AC2802" s="1"/>
      <c r="AD2802" s="15"/>
      <c r="AH2802" s="1"/>
    </row>
    <row r="2803" spans="29:34" x14ac:dyDescent="0.25">
      <c r="AC2803" s="1"/>
      <c r="AD2803" s="15"/>
      <c r="AH2803" s="1"/>
    </row>
    <row r="2804" spans="29:34" x14ac:dyDescent="0.25">
      <c r="AC2804" s="1"/>
      <c r="AD2804" s="15"/>
      <c r="AH2804" s="1"/>
    </row>
    <row r="2805" spans="29:34" x14ac:dyDescent="0.25">
      <c r="AC2805" s="1"/>
      <c r="AD2805" s="15"/>
      <c r="AH2805" s="1"/>
    </row>
    <row r="2806" spans="29:34" x14ac:dyDescent="0.25">
      <c r="AC2806" s="1"/>
      <c r="AD2806" s="15"/>
      <c r="AH2806" s="1"/>
    </row>
    <row r="2807" spans="29:34" x14ac:dyDescent="0.25">
      <c r="AC2807" s="1"/>
      <c r="AD2807" s="15"/>
      <c r="AH2807" s="1"/>
    </row>
    <row r="2808" spans="29:34" x14ac:dyDescent="0.25">
      <c r="AC2808" s="1"/>
      <c r="AD2808" s="15"/>
      <c r="AH2808" s="1"/>
    </row>
    <row r="2809" spans="29:34" x14ac:dyDescent="0.25">
      <c r="AC2809" s="1"/>
      <c r="AD2809" s="15"/>
      <c r="AH2809" s="1"/>
    </row>
    <row r="2810" spans="29:34" x14ac:dyDescent="0.25">
      <c r="AC2810" s="1"/>
      <c r="AD2810" s="15"/>
      <c r="AH2810" s="1"/>
    </row>
    <row r="2811" spans="29:34" x14ac:dyDescent="0.25">
      <c r="AC2811" s="1"/>
      <c r="AD2811" s="15"/>
      <c r="AH2811" s="1"/>
    </row>
    <row r="2812" spans="29:34" x14ac:dyDescent="0.25">
      <c r="AC2812" s="1"/>
      <c r="AD2812" s="15"/>
      <c r="AH2812" s="1"/>
    </row>
    <row r="2813" spans="29:34" x14ac:dyDescent="0.25">
      <c r="AC2813" s="1"/>
      <c r="AD2813" s="15"/>
      <c r="AH2813" s="1"/>
    </row>
    <row r="2814" spans="29:34" x14ac:dyDescent="0.25">
      <c r="AC2814" s="1"/>
      <c r="AD2814" s="15"/>
      <c r="AH2814" s="1"/>
    </row>
    <row r="2815" spans="29:34" x14ac:dyDescent="0.25">
      <c r="AC2815" s="1"/>
      <c r="AD2815" s="15"/>
      <c r="AH2815" s="1"/>
    </row>
    <row r="2816" spans="29:34" x14ac:dyDescent="0.25">
      <c r="AC2816" s="1"/>
      <c r="AD2816" s="15"/>
      <c r="AH2816" s="1"/>
    </row>
    <row r="2817" spans="29:34" x14ac:dyDescent="0.25">
      <c r="AC2817" s="1"/>
      <c r="AD2817" s="15"/>
      <c r="AH2817" s="1"/>
    </row>
    <row r="2818" spans="29:34" x14ac:dyDescent="0.25">
      <c r="AC2818" s="1"/>
      <c r="AD2818" s="15"/>
      <c r="AH2818" s="1"/>
    </row>
    <row r="2819" spans="29:34" x14ac:dyDescent="0.25">
      <c r="AC2819" s="1"/>
      <c r="AD2819" s="15"/>
      <c r="AH2819" s="1"/>
    </row>
    <row r="2820" spans="29:34" x14ac:dyDescent="0.25">
      <c r="AC2820" s="1"/>
      <c r="AD2820" s="15"/>
      <c r="AH2820" s="1"/>
    </row>
    <row r="2821" spans="29:34" x14ac:dyDescent="0.25">
      <c r="AC2821" s="1"/>
      <c r="AD2821" s="15"/>
      <c r="AH2821" s="1"/>
    </row>
    <row r="2822" spans="29:34" x14ac:dyDescent="0.25">
      <c r="AC2822" s="1"/>
      <c r="AD2822" s="15"/>
      <c r="AH2822" s="1"/>
    </row>
    <row r="2823" spans="29:34" x14ac:dyDescent="0.25">
      <c r="AC2823" s="1"/>
      <c r="AD2823" s="15"/>
      <c r="AH2823" s="1"/>
    </row>
    <row r="2824" spans="29:34" x14ac:dyDescent="0.25">
      <c r="AC2824" s="1"/>
      <c r="AD2824" s="15"/>
      <c r="AH2824" s="1"/>
    </row>
    <row r="2825" spans="29:34" x14ac:dyDescent="0.25">
      <c r="AC2825" s="1"/>
      <c r="AD2825" s="15"/>
      <c r="AH2825" s="1"/>
    </row>
    <row r="2826" spans="29:34" x14ac:dyDescent="0.25">
      <c r="AC2826" s="1"/>
      <c r="AD2826" s="15"/>
      <c r="AH2826" s="1"/>
    </row>
    <row r="2827" spans="29:34" x14ac:dyDescent="0.25">
      <c r="AC2827" s="1"/>
      <c r="AD2827" s="15"/>
      <c r="AH2827" s="1"/>
    </row>
    <row r="2828" spans="29:34" x14ac:dyDescent="0.25">
      <c r="AC2828" s="1"/>
      <c r="AD2828" s="15"/>
      <c r="AH2828" s="1"/>
    </row>
    <row r="2829" spans="29:34" x14ac:dyDescent="0.25">
      <c r="AC2829" s="1"/>
      <c r="AD2829" s="15"/>
      <c r="AH2829" s="1"/>
    </row>
    <row r="2830" spans="29:34" x14ac:dyDescent="0.25">
      <c r="AC2830" s="1"/>
      <c r="AD2830" s="15"/>
      <c r="AH2830" s="1"/>
    </row>
    <row r="2831" spans="29:34" x14ac:dyDescent="0.25">
      <c r="AC2831" s="1"/>
      <c r="AD2831" s="15"/>
      <c r="AH2831" s="1"/>
    </row>
    <row r="2832" spans="29:34" x14ac:dyDescent="0.25">
      <c r="AC2832" s="1"/>
      <c r="AD2832" s="15"/>
      <c r="AH2832" s="1"/>
    </row>
    <row r="2833" spans="29:34" x14ac:dyDescent="0.25">
      <c r="AC2833" s="1"/>
      <c r="AD2833" s="15"/>
      <c r="AH2833" s="1"/>
    </row>
    <row r="2834" spans="29:34" x14ac:dyDescent="0.25">
      <c r="AC2834" s="1"/>
      <c r="AD2834" s="15"/>
      <c r="AH2834" s="1"/>
    </row>
    <row r="2835" spans="29:34" x14ac:dyDescent="0.25">
      <c r="AC2835" s="1"/>
      <c r="AD2835" s="15"/>
      <c r="AH2835" s="1"/>
    </row>
    <row r="2836" spans="29:34" x14ac:dyDescent="0.25">
      <c r="AC2836" s="1"/>
      <c r="AD2836" s="15"/>
      <c r="AH2836" s="1"/>
    </row>
    <row r="2837" spans="29:34" x14ac:dyDescent="0.25">
      <c r="AC2837" s="1"/>
      <c r="AD2837" s="15"/>
      <c r="AH2837" s="1"/>
    </row>
    <row r="2838" spans="29:34" x14ac:dyDescent="0.25">
      <c r="AC2838" s="1"/>
      <c r="AD2838" s="15"/>
      <c r="AH2838" s="1"/>
    </row>
    <row r="2839" spans="29:34" x14ac:dyDescent="0.25">
      <c r="AC2839" s="1"/>
      <c r="AD2839" s="15"/>
      <c r="AH2839" s="1"/>
    </row>
    <row r="2840" spans="29:34" x14ac:dyDescent="0.25">
      <c r="AC2840" s="1"/>
      <c r="AD2840" s="15"/>
      <c r="AH2840" s="1"/>
    </row>
    <row r="2841" spans="29:34" x14ac:dyDescent="0.25">
      <c r="AC2841" s="1"/>
      <c r="AD2841" s="15"/>
      <c r="AH2841" s="1"/>
    </row>
    <row r="2842" spans="29:34" x14ac:dyDescent="0.25">
      <c r="AC2842" s="1"/>
      <c r="AD2842" s="15"/>
      <c r="AH2842" s="1"/>
    </row>
    <row r="2843" spans="29:34" x14ac:dyDescent="0.25">
      <c r="AC2843" s="1"/>
      <c r="AD2843" s="15"/>
      <c r="AH2843" s="1"/>
    </row>
    <row r="2844" spans="29:34" x14ac:dyDescent="0.25">
      <c r="AC2844" s="1"/>
      <c r="AD2844" s="15"/>
      <c r="AH2844" s="1"/>
    </row>
    <row r="2845" spans="29:34" x14ac:dyDescent="0.25">
      <c r="AC2845" s="1"/>
      <c r="AD2845" s="15"/>
      <c r="AH2845" s="1"/>
    </row>
    <row r="2846" spans="29:34" x14ac:dyDescent="0.25">
      <c r="AC2846" s="1"/>
      <c r="AD2846" s="15"/>
      <c r="AH2846" s="1"/>
    </row>
    <row r="2847" spans="29:34" x14ac:dyDescent="0.25">
      <c r="AC2847" s="1"/>
      <c r="AD2847" s="15"/>
      <c r="AH2847" s="1"/>
    </row>
    <row r="2848" spans="29:34" x14ac:dyDescent="0.25">
      <c r="AC2848" s="1"/>
      <c r="AD2848" s="15"/>
      <c r="AH2848" s="1"/>
    </row>
    <row r="2849" spans="29:34" x14ac:dyDescent="0.25">
      <c r="AC2849" s="1"/>
      <c r="AD2849" s="15"/>
      <c r="AH2849" s="1"/>
    </row>
    <row r="2850" spans="29:34" x14ac:dyDescent="0.25">
      <c r="AC2850" s="1"/>
      <c r="AD2850" s="15"/>
      <c r="AH2850" s="1"/>
    </row>
    <row r="2851" spans="29:34" x14ac:dyDescent="0.25">
      <c r="AC2851" s="1"/>
      <c r="AD2851" s="15"/>
      <c r="AH2851" s="1"/>
    </row>
    <row r="2852" spans="29:34" x14ac:dyDescent="0.25">
      <c r="AC2852" s="1"/>
      <c r="AD2852" s="15"/>
      <c r="AH2852" s="1"/>
    </row>
    <row r="2853" spans="29:34" x14ac:dyDescent="0.25">
      <c r="AC2853" s="1"/>
      <c r="AD2853" s="15"/>
      <c r="AH2853" s="1"/>
    </row>
    <row r="2854" spans="29:34" x14ac:dyDescent="0.25">
      <c r="AC2854" s="1"/>
      <c r="AD2854" s="15"/>
      <c r="AH2854" s="1"/>
    </row>
    <row r="2855" spans="29:34" x14ac:dyDescent="0.25">
      <c r="AC2855" s="1"/>
      <c r="AD2855" s="15"/>
      <c r="AH2855" s="1"/>
    </row>
    <row r="2856" spans="29:34" x14ac:dyDescent="0.25">
      <c r="AC2856" s="1"/>
      <c r="AD2856" s="15"/>
      <c r="AH2856" s="1"/>
    </row>
    <row r="2857" spans="29:34" x14ac:dyDescent="0.25">
      <c r="AC2857" s="1"/>
      <c r="AD2857" s="15"/>
      <c r="AH2857" s="1"/>
    </row>
    <row r="2858" spans="29:34" x14ac:dyDescent="0.25">
      <c r="AC2858" s="1"/>
      <c r="AD2858" s="15"/>
      <c r="AH2858" s="1"/>
    </row>
    <row r="2859" spans="29:34" x14ac:dyDescent="0.25">
      <c r="AC2859" s="1"/>
      <c r="AD2859" s="15"/>
      <c r="AH2859" s="1"/>
    </row>
    <row r="2860" spans="29:34" x14ac:dyDescent="0.25">
      <c r="AC2860" s="1"/>
      <c r="AD2860" s="15"/>
      <c r="AH2860" s="1"/>
    </row>
    <row r="2861" spans="29:34" x14ac:dyDescent="0.25">
      <c r="AC2861" s="1"/>
      <c r="AD2861" s="15"/>
      <c r="AH2861" s="1"/>
    </row>
    <row r="2862" spans="29:34" x14ac:dyDescent="0.25">
      <c r="AC2862" s="1"/>
      <c r="AD2862" s="15"/>
      <c r="AH2862" s="1"/>
    </row>
    <row r="2863" spans="29:34" x14ac:dyDescent="0.25">
      <c r="AC2863" s="1"/>
      <c r="AD2863" s="15"/>
      <c r="AH2863" s="1"/>
    </row>
    <row r="2864" spans="29:34" x14ac:dyDescent="0.25">
      <c r="AC2864" s="1"/>
      <c r="AD2864" s="15"/>
      <c r="AH2864" s="1"/>
    </row>
    <row r="2865" spans="29:34" x14ac:dyDescent="0.25">
      <c r="AC2865" s="1"/>
      <c r="AD2865" s="15"/>
      <c r="AH2865" s="1"/>
    </row>
    <row r="2866" spans="29:34" x14ac:dyDescent="0.25">
      <c r="AC2866" s="1"/>
      <c r="AD2866" s="15"/>
      <c r="AH2866" s="1"/>
    </row>
    <row r="2867" spans="29:34" x14ac:dyDescent="0.25">
      <c r="AC2867" s="1"/>
      <c r="AD2867" s="15"/>
      <c r="AH2867" s="1"/>
    </row>
    <row r="2868" spans="29:34" x14ac:dyDescent="0.25">
      <c r="AC2868" s="1"/>
      <c r="AD2868" s="15"/>
      <c r="AH2868" s="1"/>
    </row>
    <row r="2869" spans="29:34" x14ac:dyDescent="0.25">
      <c r="AC2869" s="1"/>
      <c r="AD2869" s="15"/>
      <c r="AH2869" s="1"/>
    </row>
    <row r="2870" spans="29:34" x14ac:dyDescent="0.25">
      <c r="AC2870" s="1"/>
      <c r="AD2870" s="15"/>
      <c r="AH2870" s="1"/>
    </row>
    <row r="2871" spans="29:34" x14ac:dyDescent="0.25">
      <c r="AC2871" s="1"/>
      <c r="AD2871" s="15"/>
      <c r="AH2871" s="1"/>
    </row>
    <row r="2872" spans="29:34" x14ac:dyDescent="0.25">
      <c r="AC2872" s="1"/>
      <c r="AD2872" s="15"/>
      <c r="AH2872" s="1"/>
    </row>
    <row r="2873" spans="29:34" x14ac:dyDescent="0.25">
      <c r="AC2873" s="1"/>
      <c r="AD2873" s="15"/>
      <c r="AH2873" s="1"/>
    </row>
    <row r="2874" spans="29:34" x14ac:dyDescent="0.25">
      <c r="AC2874" s="1"/>
      <c r="AD2874" s="15"/>
      <c r="AH2874" s="1"/>
    </row>
    <row r="2875" spans="29:34" x14ac:dyDescent="0.25">
      <c r="AC2875" s="1"/>
      <c r="AD2875" s="15"/>
      <c r="AH2875" s="1"/>
    </row>
    <row r="2876" spans="29:34" x14ac:dyDescent="0.25">
      <c r="AC2876" s="1"/>
      <c r="AD2876" s="15"/>
      <c r="AH2876" s="1"/>
    </row>
    <row r="2877" spans="29:34" x14ac:dyDescent="0.25">
      <c r="AC2877" s="1"/>
      <c r="AD2877" s="15"/>
      <c r="AH2877" s="1"/>
    </row>
    <row r="2878" spans="29:34" x14ac:dyDescent="0.25">
      <c r="AC2878" s="1"/>
      <c r="AD2878" s="15"/>
      <c r="AH2878" s="1"/>
    </row>
    <row r="2879" spans="29:34" x14ac:dyDescent="0.25">
      <c r="AC2879" s="1"/>
      <c r="AD2879" s="15"/>
      <c r="AH2879" s="1"/>
    </row>
    <row r="2880" spans="29:34" x14ac:dyDescent="0.25">
      <c r="AC2880" s="1"/>
      <c r="AD2880" s="15"/>
      <c r="AH2880" s="1"/>
    </row>
    <row r="2881" spans="29:34" x14ac:dyDescent="0.25">
      <c r="AC2881" s="1"/>
      <c r="AD2881" s="15"/>
      <c r="AH2881" s="1"/>
    </row>
    <row r="2882" spans="29:34" x14ac:dyDescent="0.25">
      <c r="AC2882" s="1"/>
      <c r="AD2882" s="15"/>
      <c r="AH2882" s="1"/>
    </row>
    <row r="2883" spans="29:34" x14ac:dyDescent="0.25">
      <c r="AC2883" s="1"/>
      <c r="AD2883" s="15"/>
      <c r="AH2883" s="1"/>
    </row>
    <row r="2884" spans="29:34" x14ac:dyDescent="0.25">
      <c r="AC2884" s="1"/>
      <c r="AD2884" s="15"/>
      <c r="AH2884" s="1"/>
    </row>
    <row r="2885" spans="29:34" x14ac:dyDescent="0.25">
      <c r="AC2885" s="1"/>
      <c r="AD2885" s="15"/>
      <c r="AH2885" s="1"/>
    </row>
    <row r="2886" spans="29:34" x14ac:dyDescent="0.25">
      <c r="AC2886" s="1"/>
      <c r="AD2886" s="15"/>
      <c r="AH2886" s="1"/>
    </row>
    <row r="2887" spans="29:34" x14ac:dyDescent="0.25">
      <c r="AC2887" s="1"/>
      <c r="AD2887" s="15"/>
      <c r="AH2887" s="1"/>
    </row>
    <row r="2888" spans="29:34" x14ac:dyDescent="0.25">
      <c r="AC2888" s="1"/>
      <c r="AD2888" s="15"/>
      <c r="AH2888" s="1"/>
    </row>
    <row r="2889" spans="29:34" x14ac:dyDescent="0.25">
      <c r="AC2889" s="1"/>
      <c r="AD2889" s="15"/>
      <c r="AH2889" s="1"/>
    </row>
    <row r="2890" spans="29:34" x14ac:dyDescent="0.25">
      <c r="AC2890" s="1"/>
      <c r="AD2890" s="15"/>
      <c r="AH2890" s="1"/>
    </row>
    <row r="2891" spans="29:34" x14ac:dyDescent="0.25">
      <c r="AC2891" s="1"/>
      <c r="AD2891" s="15"/>
      <c r="AH2891" s="1"/>
    </row>
    <row r="2892" spans="29:34" x14ac:dyDescent="0.25">
      <c r="AC2892" s="1"/>
      <c r="AD2892" s="15"/>
      <c r="AH2892" s="1"/>
    </row>
    <row r="2893" spans="29:34" x14ac:dyDescent="0.25">
      <c r="AC2893" s="1"/>
      <c r="AD2893" s="15"/>
      <c r="AH2893" s="1"/>
    </row>
    <row r="2894" spans="29:34" x14ac:dyDescent="0.25">
      <c r="AC2894" s="1"/>
      <c r="AD2894" s="15"/>
      <c r="AH2894" s="1"/>
    </row>
    <row r="2895" spans="29:34" x14ac:dyDescent="0.25">
      <c r="AC2895" s="1"/>
      <c r="AD2895" s="15"/>
      <c r="AH2895" s="1"/>
    </row>
    <row r="2896" spans="29:34" x14ac:dyDescent="0.25">
      <c r="AC2896" s="1"/>
      <c r="AD2896" s="15"/>
      <c r="AH2896" s="1"/>
    </row>
    <row r="2897" spans="29:34" x14ac:dyDescent="0.25">
      <c r="AC2897" s="1"/>
      <c r="AD2897" s="15"/>
      <c r="AH2897" s="1"/>
    </row>
    <row r="2898" spans="29:34" x14ac:dyDescent="0.25">
      <c r="AC2898" s="1"/>
      <c r="AD2898" s="15"/>
      <c r="AH2898" s="1"/>
    </row>
    <row r="2899" spans="29:34" x14ac:dyDescent="0.25">
      <c r="AC2899" s="1"/>
      <c r="AD2899" s="15"/>
      <c r="AH2899" s="1"/>
    </row>
    <row r="2900" spans="29:34" x14ac:dyDescent="0.25">
      <c r="AC2900" s="1"/>
      <c r="AD2900" s="15"/>
      <c r="AH2900" s="1"/>
    </row>
    <row r="2901" spans="29:34" x14ac:dyDescent="0.25">
      <c r="AC2901" s="1"/>
      <c r="AD2901" s="15"/>
      <c r="AH2901" s="1"/>
    </row>
    <row r="2902" spans="29:34" x14ac:dyDescent="0.25">
      <c r="AC2902" s="1"/>
      <c r="AD2902" s="15"/>
      <c r="AH2902" s="1"/>
    </row>
    <row r="2903" spans="29:34" x14ac:dyDescent="0.25">
      <c r="AC2903" s="1"/>
      <c r="AD2903" s="15"/>
      <c r="AH2903" s="1"/>
    </row>
    <row r="2904" spans="29:34" x14ac:dyDescent="0.25">
      <c r="AC2904" s="1"/>
      <c r="AD2904" s="15"/>
      <c r="AH2904" s="1"/>
    </row>
    <row r="2905" spans="29:34" x14ac:dyDescent="0.25">
      <c r="AC2905" s="1"/>
      <c r="AD2905" s="15"/>
      <c r="AH2905" s="1"/>
    </row>
    <row r="2906" spans="29:34" x14ac:dyDescent="0.25">
      <c r="AC2906" s="1"/>
      <c r="AD2906" s="15"/>
      <c r="AH2906" s="1"/>
    </row>
    <row r="2907" spans="29:34" x14ac:dyDescent="0.25">
      <c r="AC2907" s="1"/>
      <c r="AD2907" s="15"/>
      <c r="AH2907" s="1"/>
    </row>
    <row r="2908" spans="29:34" x14ac:dyDescent="0.25">
      <c r="AC2908" s="1"/>
      <c r="AD2908" s="15"/>
      <c r="AH2908" s="1"/>
    </row>
    <row r="2909" spans="29:34" x14ac:dyDescent="0.25">
      <c r="AC2909" s="1"/>
      <c r="AD2909" s="15"/>
      <c r="AH2909" s="1"/>
    </row>
    <row r="2910" spans="29:34" x14ac:dyDescent="0.25">
      <c r="AC2910" s="1"/>
      <c r="AD2910" s="15"/>
      <c r="AH2910" s="1"/>
    </row>
    <row r="2911" spans="29:34" x14ac:dyDescent="0.25">
      <c r="AC2911" s="1"/>
      <c r="AD2911" s="15"/>
      <c r="AH2911" s="1"/>
    </row>
    <row r="2912" spans="29:34" x14ac:dyDescent="0.25">
      <c r="AC2912" s="1"/>
      <c r="AD2912" s="15"/>
      <c r="AH2912" s="1"/>
    </row>
    <row r="2913" spans="29:34" x14ac:dyDescent="0.25">
      <c r="AC2913" s="1"/>
      <c r="AD2913" s="15"/>
      <c r="AH2913" s="1"/>
    </row>
    <row r="2914" spans="29:34" x14ac:dyDescent="0.25">
      <c r="AC2914" s="1"/>
      <c r="AD2914" s="15"/>
      <c r="AH2914" s="1"/>
    </row>
    <row r="2915" spans="29:34" x14ac:dyDescent="0.25">
      <c r="AC2915" s="1"/>
      <c r="AD2915" s="15"/>
      <c r="AH2915" s="1"/>
    </row>
    <row r="2916" spans="29:34" x14ac:dyDescent="0.25">
      <c r="AC2916" s="1"/>
      <c r="AD2916" s="15"/>
      <c r="AH2916" s="1"/>
    </row>
    <row r="2917" spans="29:34" x14ac:dyDescent="0.25">
      <c r="AC2917" s="1"/>
      <c r="AD2917" s="15"/>
      <c r="AH2917" s="1"/>
    </row>
    <row r="2918" spans="29:34" x14ac:dyDescent="0.25">
      <c r="AC2918" s="1"/>
      <c r="AD2918" s="15"/>
      <c r="AH2918" s="1"/>
    </row>
    <row r="2919" spans="29:34" x14ac:dyDescent="0.25">
      <c r="AC2919" s="1"/>
      <c r="AD2919" s="15"/>
      <c r="AH2919" s="1"/>
    </row>
    <row r="2920" spans="29:34" x14ac:dyDescent="0.25">
      <c r="AC2920" s="1"/>
      <c r="AD2920" s="15"/>
      <c r="AH2920" s="1"/>
    </row>
    <row r="2921" spans="29:34" x14ac:dyDescent="0.25">
      <c r="AC2921" s="1"/>
      <c r="AD2921" s="15"/>
      <c r="AH2921" s="1"/>
    </row>
    <row r="2922" spans="29:34" x14ac:dyDescent="0.25">
      <c r="AC2922" s="1"/>
      <c r="AD2922" s="15"/>
      <c r="AH2922" s="1"/>
    </row>
    <row r="2923" spans="29:34" x14ac:dyDescent="0.25">
      <c r="AC2923" s="1"/>
      <c r="AD2923" s="15"/>
      <c r="AH2923" s="1"/>
    </row>
    <row r="2924" spans="29:34" x14ac:dyDescent="0.25">
      <c r="AC2924" s="1"/>
      <c r="AD2924" s="15"/>
      <c r="AH2924" s="1"/>
    </row>
    <row r="2925" spans="29:34" x14ac:dyDescent="0.25">
      <c r="AC2925" s="1"/>
      <c r="AD2925" s="15"/>
      <c r="AH2925" s="1"/>
    </row>
    <row r="2926" spans="29:34" x14ac:dyDescent="0.25">
      <c r="AC2926" s="1"/>
      <c r="AD2926" s="15"/>
      <c r="AH2926" s="1"/>
    </row>
    <row r="2927" spans="29:34" x14ac:dyDescent="0.25">
      <c r="AC2927" s="1"/>
      <c r="AD2927" s="15"/>
      <c r="AH2927" s="1"/>
    </row>
    <row r="2928" spans="29:34" x14ac:dyDescent="0.25">
      <c r="AC2928" s="1"/>
      <c r="AD2928" s="15"/>
      <c r="AH2928" s="1"/>
    </row>
    <row r="2929" spans="29:34" x14ac:dyDescent="0.25">
      <c r="AC2929" s="1"/>
      <c r="AD2929" s="15"/>
      <c r="AH2929" s="1"/>
    </row>
    <row r="2930" spans="29:34" x14ac:dyDescent="0.25">
      <c r="AC2930" s="1"/>
      <c r="AD2930" s="15"/>
      <c r="AH2930" s="1"/>
    </row>
    <row r="2931" spans="29:34" x14ac:dyDescent="0.25">
      <c r="AC2931" s="1"/>
      <c r="AD2931" s="15"/>
      <c r="AH2931" s="1"/>
    </row>
    <row r="2932" spans="29:34" x14ac:dyDescent="0.25">
      <c r="AC2932" s="1"/>
      <c r="AD2932" s="15"/>
      <c r="AH2932" s="1"/>
    </row>
    <row r="2933" spans="29:34" x14ac:dyDescent="0.25">
      <c r="AC2933" s="1"/>
      <c r="AD2933" s="15"/>
      <c r="AH2933" s="1"/>
    </row>
    <row r="2934" spans="29:34" x14ac:dyDescent="0.25">
      <c r="AC2934" s="1"/>
      <c r="AD2934" s="15"/>
      <c r="AH2934" s="1"/>
    </row>
    <row r="2935" spans="29:34" x14ac:dyDescent="0.25">
      <c r="AC2935" s="1"/>
      <c r="AD2935" s="15"/>
      <c r="AH2935" s="1"/>
    </row>
    <row r="2936" spans="29:34" x14ac:dyDescent="0.25">
      <c r="AC2936" s="1"/>
      <c r="AD2936" s="15"/>
      <c r="AH2936" s="1"/>
    </row>
    <row r="2937" spans="29:34" x14ac:dyDescent="0.25">
      <c r="AC2937" s="1"/>
      <c r="AD2937" s="15"/>
      <c r="AH2937" s="1"/>
    </row>
    <row r="2938" spans="29:34" x14ac:dyDescent="0.25">
      <c r="AC2938" s="1"/>
      <c r="AD2938" s="15"/>
      <c r="AH2938" s="1"/>
    </row>
    <row r="2939" spans="29:34" x14ac:dyDescent="0.25">
      <c r="AC2939" s="1"/>
      <c r="AD2939" s="15"/>
      <c r="AH2939" s="1"/>
    </row>
    <row r="2940" spans="29:34" x14ac:dyDescent="0.25">
      <c r="AC2940" s="1"/>
      <c r="AD2940" s="15"/>
      <c r="AH2940" s="1"/>
    </row>
    <row r="2941" spans="29:34" x14ac:dyDescent="0.25">
      <c r="AC2941" s="1"/>
      <c r="AD2941" s="15"/>
      <c r="AH2941" s="1"/>
    </row>
    <row r="2942" spans="29:34" x14ac:dyDescent="0.25">
      <c r="AC2942" s="1"/>
      <c r="AD2942" s="15"/>
      <c r="AH2942" s="1"/>
    </row>
    <row r="2943" spans="29:34" x14ac:dyDescent="0.25">
      <c r="AC2943" s="1"/>
      <c r="AD2943" s="15"/>
      <c r="AH2943" s="1"/>
    </row>
    <row r="2944" spans="29:34" x14ac:dyDescent="0.25">
      <c r="AC2944" s="1"/>
      <c r="AD2944" s="15"/>
      <c r="AH2944" s="1"/>
    </row>
    <row r="2945" spans="29:34" x14ac:dyDescent="0.25">
      <c r="AC2945" s="1"/>
      <c r="AD2945" s="15"/>
      <c r="AH2945" s="1"/>
    </row>
    <row r="2946" spans="29:34" x14ac:dyDescent="0.25">
      <c r="AC2946" s="1"/>
      <c r="AD2946" s="15"/>
      <c r="AH2946" s="1"/>
    </row>
    <row r="2947" spans="29:34" x14ac:dyDescent="0.25">
      <c r="AC2947" s="1"/>
      <c r="AD2947" s="15"/>
      <c r="AH2947" s="1"/>
    </row>
    <row r="2948" spans="29:34" x14ac:dyDescent="0.25">
      <c r="AC2948" s="1"/>
      <c r="AD2948" s="15"/>
      <c r="AH2948" s="1"/>
    </row>
    <row r="2949" spans="29:34" x14ac:dyDescent="0.25">
      <c r="AC2949" s="1"/>
      <c r="AD2949" s="15"/>
      <c r="AH2949" s="1"/>
    </row>
    <row r="2950" spans="29:34" x14ac:dyDescent="0.25">
      <c r="AC2950" s="1"/>
      <c r="AD2950" s="15"/>
      <c r="AH2950" s="1"/>
    </row>
    <row r="2951" spans="29:34" x14ac:dyDescent="0.25">
      <c r="AC2951" s="1"/>
      <c r="AD2951" s="15"/>
      <c r="AH2951" s="1"/>
    </row>
    <row r="2952" spans="29:34" x14ac:dyDescent="0.25">
      <c r="AC2952" s="1"/>
      <c r="AD2952" s="15"/>
      <c r="AH2952" s="1"/>
    </row>
    <row r="2953" spans="29:34" x14ac:dyDescent="0.25">
      <c r="AC2953" s="1"/>
      <c r="AD2953" s="15"/>
      <c r="AH2953" s="1"/>
    </row>
    <row r="2954" spans="29:34" x14ac:dyDescent="0.25">
      <c r="AC2954" s="1"/>
      <c r="AD2954" s="15"/>
      <c r="AH2954" s="1"/>
    </row>
    <row r="2955" spans="29:34" x14ac:dyDescent="0.25">
      <c r="AC2955" s="1"/>
      <c r="AD2955" s="15"/>
      <c r="AH2955" s="1"/>
    </row>
    <row r="2956" spans="29:34" x14ac:dyDescent="0.25">
      <c r="AC2956" s="1"/>
      <c r="AD2956" s="15"/>
      <c r="AH2956" s="1"/>
    </row>
    <row r="2957" spans="29:34" x14ac:dyDescent="0.25">
      <c r="AC2957" s="1"/>
      <c r="AD2957" s="15"/>
      <c r="AH2957" s="1"/>
    </row>
    <row r="2958" spans="29:34" x14ac:dyDescent="0.25">
      <c r="AC2958" s="1"/>
      <c r="AD2958" s="15"/>
      <c r="AH2958" s="1"/>
    </row>
    <row r="2959" spans="29:34" x14ac:dyDescent="0.25">
      <c r="AC2959" s="1"/>
      <c r="AD2959" s="15"/>
      <c r="AH2959" s="1"/>
    </row>
    <row r="2960" spans="29:34" x14ac:dyDescent="0.25">
      <c r="AC2960" s="1"/>
      <c r="AD2960" s="15"/>
      <c r="AH2960" s="1"/>
    </row>
    <row r="2961" spans="29:34" x14ac:dyDescent="0.25">
      <c r="AC2961" s="1"/>
      <c r="AD2961" s="15"/>
      <c r="AH2961" s="1"/>
    </row>
    <row r="2962" spans="29:34" x14ac:dyDescent="0.25">
      <c r="AC2962" s="1"/>
      <c r="AD2962" s="15"/>
      <c r="AH2962" s="1"/>
    </row>
    <row r="2963" spans="29:34" x14ac:dyDescent="0.25">
      <c r="AC2963" s="1"/>
      <c r="AD2963" s="15"/>
      <c r="AH2963" s="1"/>
    </row>
    <row r="2964" spans="29:34" x14ac:dyDescent="0.25">
      <c r="AC2964" s="1"/>
      <c r="AD2964" s="15"/>
      <c r="AH2964" s="1"/>
    </row>
    <row r="2965" spans="29:34" x14ac:dyDescent="0.25">
      <c r="AC2965" s="1"/>
      <c r="AD2965" s="15"/>
      <c r="AH2965" s="1"/>
    </row>
    <row r="2966" spans="29:34" x14ac:dyDescent="0.25">
      <c r="AC2966" s="1"/>
      <c r="AD2966" s="15"/>
      <c r="AH2966" s="1"/>
    </row>
    <row r="2967" spans="29:34" x14ac:dyDescent="0.25">
      <c r="AC2967" s="1"/>
      <c r="AD2967" s="15"/>
      <c r="AH2967" s="1"/>
    </row>
    <row r="2968" spans="29:34" x14ac:dyDescent="0.25">
      <c r="AC2968" s="1"/>
      <c r="AD2968" s="15"/>
      <c r="AH2968" s="1"/>
    </row>
    <row r="2969" spans="29:34" x14ac:dyDescent="0.25">
      <c r="AC2969" s="1"/>
      <c r="AD2969" s="15"/>
      <c r="AH2969" s="1"/>
    </row>
    <row r="2970" spans="29:34" x14ac:dyDescent="0.25">
      <c r="AC2970" s="1"/>
      <c r="AD2970" s="15"/>
      <c r="AH2970" s="1"/>
    </row>
    <row r="2971" spans="29:34" x14ac:dyDescent="0.25">
      <c r="AC2971" s="1"/>
      <c r="AD2971" s="15"/>
      <c r="AH2971" s="1"/>
    </row>
    <row r="2972" spans="29:34" x14ac:dyDescent="0.25">
      <c r="AC2972" s="1"/>
      <c r="AD2972" s="15"/>
      <c r="AH2972" s="1"/>
    </row>
    <row r="2973" spans="29:34" x14ac:dyDescent="0.25">
      <c r="AC2973" s="1"/>
      <c r="AD2973" s="15"/>
      <c r="AH2973" s="1"/>
    </row>
    <row r="2974" spans="29:34" x14ac:dyDescent="0.25">
      <c r="AC2974" s="1"/>
      <c r="AD2974" s="15"/>
      <c r="AH2974" s="1"/>
    </row>
    <row r="2975" spans="29:34" x14ac:dyDescent="0.25">
      <c r="AC2975" s="1"/>
      <c r="AD2975" s="15"/>
      <c r="AH2975" s="1"/>
    </row>
    <row r="2976" spans="29:34" x14ac:dyDescent="0.25">
      <c r="AC2976" s="1"/>
      <c r="AD2976" s="15"/>
      <c r="AH2976" s="1"/>
    </row>
    <row r="2977" spans="29:34" x14ac:dyDescent="0.25">
      <c r="AC2977" s="1"/>
      <c r="AD2977" s="15"/>
      <c r="AH2977" s="1"/>
    </row>
    <row r="2978" spans="29:34" x14ac:dyDescent="0.25">
      <c r="AC2978" s="1"/>
      <c r="AD2978" s="15"/>
      <c r="AH2978" s="1"/>
    </row>
    <row r="2979" spans="29:34" x14ac:dyDescent="0.25">
      <c r="AC2979" s="1"/>
      <c r="AD2979" s="15"/>
      <c r="AH2979" s="1"/>
    </row>
    <row r="2980" spans="29:34" x14ac:dyDescent="0.25">
      <c r="AC2980" s="1"/>
      <c r="AD2980" s="15"/>
      <c r="AH2980" s="1"/>
    </row>
    <row r="2981" spans="29:34" x14ac:dyDescent="0.25">
      <c r="AC2981" s="1"/>
      <c r="AD2981" s="15"/>
      <c r="AH2981" s="1"/>
    </row>
    <row r="2982" spans="29:34" x14ac:dyDescent="0.25">
      <c r="AC2982" s="1"/>
      <c r="AD2982" s="15"/>
      <c r="AH2982" s="1"/>
    </row>
    <row r="2983" spans="29:34" x14ac:dyDescent="0.25">
      <c r="AC2983" s="1"/>
      <c r="AD2983" s="15"/>
      <c r="AH2983" s="1"/>
    </row>
    <row r="2984" spans="29:34" x14ac:dyDescent="0.25">
      <c r="AC2984" s="1"/>
      <c r="AD2984" s="15"/>
      <c r="AH2984" s="1"/>
    </row>
    <row r="2985" spans="29:34" x14ac:dyDescent="0.25">
      <c r="AC2985" s="1"/>
      <c r="AD2985" s="15"/>
      <c r="AH2985" s="1"/>
    </row>
    <row r="2986" spans="29:34" x14ac:dyDescent="0.25">
      <c r="AC2986" s="1"/>
      <c r="AD2986" s="15"/>
      <c r="AH2986" s="1"/>
    </row>
    <row r="2987" spans="29:34" x14ac:dyDescent="0.25">
      <c r="AC2987" s="1"/>
      <c r="AD2987" s="15"/>
      <c r="AH2987" s="1"/>
    </row>
    <row r="2988" spans="29:34" x14ac:dyDescent="0.25">
      <c r="AC2988" s="1"/>
      <c r="AD2988" s="15"/>
      <c r="AH2988" s="1"/>
    </row>
    <row r="2989" spans="29:34" x14ac:dyDescent="0.25">
      <c r="AC2989" s="1"/>
      <c r="AD2989" s="15"/>
      <c r="AH2989" s="1"/>
    </row>
    <row r="2990" spans="29:34" x14ac:dyDescent="0.25">
      <c r="AC2990" s="1"/>
      <c r="AD2990" s="15"/>
      <c r="AH2990" s="1"/>
    </row>
    <row r="2991" spans="29:34" x14ac:dyDescent="0.25">
      <c r="AC2991" s="1"/>
      <c r="AD2991" s="15"/>
      <c r="AH2991" s="1"/>
    </row>
    <row r="2992" spans="29:34" x14ac:dyDescent="0.25">
      <c r="AC2992" s="1"/>
      <c r="AD2992" s="15"/>
      <c r="AH2992" s="1"/>
    </row>
    <row r="2993" spans="29:34" x14ac:dyDescent="0.25">
      <c r="AC2993" s="1"/>
      <c r="AD2993" s="15"/>
      <c r="AH2993" s="1"/>
    </row>
    <row r="2994" spans="29:34" x14ac:dyDescent="0.25">
      <c r="AC2994" s="1"/>
      <c r="AD2994" s="15"/>
      <c r="AH2994" s="1"/>
    </row>
    <row r="2995" spans="29:34" x14ac:dyDescent="0.25">
      <c r="AC2995" s="1"/>
      <c r="AD2995" s="15"/>
      <c r="AH2995" s="1"/>
    </row>
    <row r="2996" spans="29:34" x14ac:dyDescent="0.25">
      <c r="AC2996" s="1"/>
      <c r="AD2996" s="15"/>
      <c r="AH2996" s="1"/>
    </row>
    <row r="2997" spans="29:34" x14ac:dyDescent="0.25">
      <c r="AC2997" s="1"/>
      <c r="AD2997" s="15"/>
      <c r="AH2997" s="1"/>
    </row>
    <row r="2998" spans="29:34" x14ac:dyDescent="0.25">
      <c r="AC2998" s="1"/>
      <c r="AD2998" s="15"/>
      <c r="AH2998" s="1"/>
    </row>
    <row r="2999" spans="29:34" x14ac:dyDescent="0.25">
      <c r="AC2999" s="1"/>
      <c r="AD2999" s="15"/>
      <c r="AH2999" s="1"/>
    </row>
    <row r="3000" spans="29:34" x14ac:dyDescent="0.25">
      <c r="AC3000" s="1"/>
      <c r="AD3000" s="15"/>
      <c r="AH3000" s="1"/>
    </row>
    <row r="3001" spans="29:34" x14ac:dyDescent="0.25">
      <c r="AC3001" s="1"/>
      <c r="AD3001" s="15"/>
      <c r="AH3001" s="1"/>
    </row>
    <row r="3002" spans="29:34" x14ac:dyDescent="0.25">
      <c r="AC3002" s="1"/>
      <c r="AD3002" s="15"/>
      <c r="AH3002" s="1"/>
    </row>
    <row r="3003" spans="29:34" x14ac:dyDescent="0.25">
      <c r="AC3003" s="1"/>
      <c r="AD3003" s="15"/>
      <c r="AH3003" s="1"/>
    </row>
    <row r="3004" spans="29:34" x14ac:dyDescent="0.25">
      <c r="AC3004" s="1"/>
      <c r="AD3004" s="15"/>
      <c r="AH3004" s="1"/>
    </row>
    <row r="3005" spans="29:34" x14ac:dyDescent="0.25">
      <c r="AC3005" s="1"/>
      <c r="AD3005" s="15"/>
      <c r="AH3005" s="1"/>
    </row>
    <row r="3006" spans="29:34" x14ac:dyDescent="0.25">
      <c r="AC3006" s="1"/>
      <c r="AD3006" s="15"/>
      <c r="AH3006" s="1"/>
    </row>
    <row r="3007" spans="29:34" x14ac:dyDescent="0.25">
      <c r="AC3007" s="1"/>
      <c r="AD3007" s="15"/>
      <c r="AH3007" s="1"/>
    </row>
    <row r="3008" spans="29:34" x14ac:dyDescent="0.25">
      <c r="AC3008" s="1"/>
      <c r="AD3008" s="15"/>
      <c r="AH3008" s="1"/>
    </row>
    <row r="3009" spans="29:34" x14ac:dyDescent="0.25">
      <c r="AC3009" s="1"/>
      <c r="AD3009" s="15"/>
      <c r="AH3009" s="1"/>
    </row>
    <row r="3010" spans="29:34" x14ac:dyDescent="0.25">
      <c r="AC3010" s="1"/>
      <c r="AD3010" s="15"/>
      <c r="AH3010" s="1"/>
    </row>
    <row r="3011" spans="29:34" x14ac:dyDescent="0.25">
      <c r="AC3011" s="1"/>
      <c r="AD3011" s="15"/>
      <c r="AH3011" s="1"/>
    </row>
    <row r="3012" spans="29:34" x14ac:dyDescent="0.25">
      <c r="AC3012" s="1"/>
      <c r="AD3012" s="15"/>
      <c r="AH3012" s="1"/>
    </row>
    <row r="3013" spans="29:34" x14ac:dyDescent="0.25">
      <c r="AC3013" s="1"/>
      <c r="AD3013" s="15"/>
      <c r="AH3013" s="1"/>
    </row>
    <row r="3014" spans="29:34" x14ac:dyDescent="0.25">
      <c r="AC3014" s="1"/>
      <c r="AD3014" s="15"/>
      <c r="AH3014" s="1"/>
    </row>
    <row r="3015" spans="29:34" x14ac:dyDescent="0.25">
      <c r="AC3015" s="1"/>
      <c r="AD3015" s="15"/>
      <c r="AH3015" s="1"/>
    </row>
    <row r="3016" spans="29:34" x14ac:dyDescent="0.25">
      <c r="AC3016" s="1"/>
      <c r="AD3016" s="15"/>
      <c r="AH3016" s="1"/>
    </row>
    <row r="3017" spans="29:34" x14ac:dyDescent="0.25">
      <c r="AC3017" s="1"/>
      <c r="AD3017" s="15"/>
      <c r="AH3017" s="1"/>
    </row>
    <row r="3018" spans="29:34" x14ac:dyDescent="0.25">
      <c r="AC3018" s="1"/>
      <c r="AD3018" s="15"/>
      <c r="AH3018" s="1"/>
    </row>
    <row r="3019" spans="29:34" x14ac:dyDescent="0.25">
      <c r="AC3019" s="1"/>
      <c r="AD3019" s="15"/>
      <c r="AH3019" s="1"/>
    </row>
    <row r="3020" spans="29:34" x14ac:dyDescent="0.25">
      <c r="AC3020" s="1"/>
      <c r="AD3020" s="15"/>
      <c r="AH3020" s="1"/>
    </row>
    <row r="3021" spans="29:34" x14ac:dyDescent="0.25">
      <c r="AC3021" s="1"/>
      <c r="AD3021" s="15"/>
      <c r="AH3021" s="1"/>
    </row>
    <row r="3022" spans="29:34" x14ac:dyDescent="0.25">
      <c r="AC3022" s="1"/>
      <c r="AD3022" s="15"/>
      <c r="AH3022" s="1"/>
    </row>
    <row r="3023" spans="29:34" x14ac:dyDescent="0.25">
      <c r="AC3023" s="1"/>
      <c r="AD3023" s="15"/>
      <c r="AH3023" s="1"/>
    </row>
    <row r="3024" spans="29:34" x14ac:dyDescent="0.25">
      <c r="AC3024" s="1"/>
      <c r="AD3024" s="15"/>
      <c r="AH3024" s="1"/>
    </row>
    <row r="3025" spans="29:34" x14ac:dyDescent="0.25">
      <c r="AC3025" s="1"/>
      <c r="AD3025" s="15"/>
      <c r="AH3025" s="1"/>
    </row>
    <row r="3026" spans="29:34" x14ac:dyDescent="0.25">
      <c r="AC3026" s="1"/>
      <c r="AD3026" s="15"/>
      <c r="AH3026" s="1"/>
    </row>
    <row r="3027" spans="29:34" x14ac:dyDescent="0.25">
      <c r="AC3027" s="1"/>
      <c r="AD3027" s="15"/>
      <c r="AH3027" s="1"/>
    </row>
    <row r="3028" spans="29:34" x14ac:dyDescent="0.25">
      <c r="AC3028" s="1"/>
      <c r="AD3028" s="15"/>
      <c r="AH3028" s="1"/>
    </row>
    <row r="3029" spans="29:34" x14ac:dyDescent="0.25">
      <c r="AC3029" s="1"/>
      <c r="AD3029" s="15"/>
      <c r="AH3029" s="1"/>
    </row>
    <row r="3030" spans="29:34" x14ac:dyDescent="0.25">
      <c r="AC3030" s="1"/>
      <c r="AD3030" s="15"/>
      <c r="AH3030" s="1"/>
    </row>
    <row r="3031" spans="29:34" x14ac:dyDescent="0.25">
      <c r="AC3031" s="1"/>
      <c r="AD3031" s="15"/>
      <c r="AH3031" s="1"/>
    </row>
    <row r="3032" spans="29:34" x14ac:dyDescent="0.25">
      <c r="AC3032" s="1"/>
      <c r="AD3032" s="15"/>
      <c r="AH3032" s="1"/>
    </row>
    <row r="3033" spans="29:34" x14ac:dyDescent="0.25">
      <c r="AC3033" s="1"/>
      <c r="AD3033" s="15"/>
      <c r="AH3033" s="1"/>
    </row>
    <row r="3034" spans="29:34" x14ac:dyDescent="0.25">
      <c r="AC3034" s="1"/>
      <c r="AD3034" s="15"/>
      <c r="AH3034" s="1"/>
    </row>
    <row r="3035" spans="29:34" x14ac:dyDescent="0.25">
      <c r="AC3035" s="1"/>
      <c r="AD3035" s="15"/>
      <c r="AH3035" s="1"/>
    </row>
    <row r="3036" spans="29:34" x14ac:dyDescent="0.25">
      <c r="AC3036" s="1"/>
      <c r="AD3036" s="15"/>
      <c r="AH3036" s="1"/>
    </row>
    <row r="3037" spans="29:34" x14ac:dyDescent="0.25">
      <c r="AC3037" s="1"/>
      <c r="AD3037" s="15"/>
      <c r="AH3037" s="1"/>
    </row>
    <row r="3038" spans="29:34" x14ac:dyDescent="0.25">
      <c r="AC3038" s="1"/>
      <c r="AD3038" s="15"/>
      <c r="AH3038" s="1"/>
    </row>
    <row r="3039" spans="29:34" x14ac:dyDescent="0.25">
      <c r="AC3039" s="1"/>
      <c r="AD3039" s="15"/>
      <c r="AH3039" s="1"/>
    </row>
    <row r="3040" spans="29:34" x14ac:dyDescent="0.25">
      <c r="AC3040" s="1"/>
      <c r="AD3040" s="15"/>
      <c r="AH3040" s="1"/>
    </row>
    <row r="3041" spans="29:34" x14ac:dyDescent="0.25">
      <c r="AC3041" s="1"/>
      <c r="AD3041" s="15"/>
      <c r="AH3041" s="1"/>
    </row>
    <row r="3042" spans="29:34" x14ac:dyDescent="0.25">
      <c r="AC3042" s="1"/>
      <c r="AD3042" s="15"/>
      <c r="AH3042" s="1"/>
    </row>
    <row r="3043" spans="29:34" x14ac:dyDescent="0.25">
      <c r="AC3043" s="1"/>
      <c r="AD3043" s="15"/>
      <c r="AH3043" s="1"/>
    </row>
    <row r="3044" spans="29:34" x14ac:dyDescent="0.25">
      <c r="AC3044" s="1"/>
      <c r="AD3044" s="15"/>
      <c r="AH3044" s="1"/>
    </row>
    <row r="3045" spans="29:34" x14ac:dyDescent="0.25">
      <c r="AC3045" s="1"/>
      <c r="AD3045" s="15"/>
      <c r="AH3045" s="1"/>
    </row>
    <row r="3046" spans="29:34" x14ac:dyDescent="0.25">
      <c r="AC3046" s="1"/>
      <c r="AD3046" s="15"/>
      <c r="AH3046" s="1"/>
    </row>
    <row r="3047" spans="29:34" x14ac:dyDescent="0.25">
      <c r="AC3047" s="1"/>
      <c r="AD3047" s="15"/>
      <c r="AH3047" s="1"/>
    </row>
    <row r="3048" spans="29:34" x14ac:dyDescent="0.25">
      <c r="AC3048" s="1"/>
      <c r="AD3048" s="15"/>
      <c r="AH3048" s="1"/>
    </row>
    <row r="3049" spans="29:34" x14ac:dyDescent="0.25">
      <c r="AC3049" s="1"/>
      <c r="AD3049" s="15"/>
      <c r="AH3049" s="1"/>
    </row>
    <row r="3050" spans="29:34" x14ac:dyDescent="0.25">
      <c r="AC3050" s="1"/>
      <c r="AD3050" s="15"/>
      <c r="AH3050" s="1"/>
    </row>
    <row r="3051" spans="29:34" x14ac:dyDescent="0.25">
      <c r="AC3051" s="1"/>
      <c r="AD3051" s="15"/>
      <c r="AH3051" s="1"/>
    </row>
    <row r="3052" spans="29:34" x14ac:dyDescent="0.25">
      <c r="AC3052" s="1"/>
      <c r="AD3052" s="15"/>
      <c r="AH3052" s="1"/>
    </row>
    <row r="3053" spans="29:34" x14ac:dyDescent="0.25">
      <c r="AC3053" s="1"/>
      <c r="AD3053" s="15"/>
      <c r="AH3053" s="1"/>
    </row>
    <row r="3054" spans="29:34" x14ac:dyDescent="0.25">
      <c r="AC3054" s="1"/>
      <c r="AD3054" s="15"/>
      <c r="AH3054" s="1"/>
    </row>
    <row r="3055" spans="29:34" x14ac:dyDescent="0.25">
      <c r="AC3055" s="1"/>
      <c r="AD3055" s="15"/>
      <c r="AH3055" s="1"/>
    </row>
    <row r="3056" spans="29:34" x14ac:dyDescent="0.25">
      <c r="AC3056" s="1"/>
      <c r="AD3056" s="15"/>
      <c r="AH3056" s="1"/>
    </row>
    <row r="3057" spans="29:34" x14ac:dyDescent="0.25">
      <c r="AC3057" s="1"/>
      <c r="AD3057" s="15"/>
      <c r="AH3057" s="1"/>
    </row>
    <row r="3058" spans="29:34" x14ac:dyDescent="0.25">
      <c r="AC3058" s="1"/>
      <c r="AD3058" s="15"/>
      <c r="AH3058" s="1"/>
    </row>
    <row r="3059" spans="29:34" x14ac:dyDescent="0.25">
      <c r="AC3059" s="1"/>
      <c r="AD3059" s="15"/>
      <c r="AH3059" s="1"/>
    </row>
    <row r="3060" spans="29:34" x14ac:dyDescent="0.25">
      <c r="AC3060" s="1"/>
      <c r="AD3060" s="15"/>
      <c r="AH3060" s="1"/>
    </row>
    <row r="3061" spans="29:34" x14ac:dyDescent="0.25">
      <c r="AC3061" s="1"/>
      <c r="AD3061" s="15"/>
      <c r="AH3061" s="1"/>
    </row>
    <row r="3062" spans="29:34" x14ac:dyDescent="0.25">
      <c r="AC3062" s="1"/>
      <c r="AD3062" s="15"/>
      <c r="AH3062" s="1"/>
    </row>
    <row r="3063" spans="29:34" x14ac:dyDescent="0.25">
      <c r="AC3063" s="1"/>
      <c r="AD3063" s="15"/>
      <c r="AH3063" s="1"/>
    </row>
    <row r="3064" spans="29:34" x14ac:dyDescent="0.25">
      <c r="AC3064" s="1"/>
      <c r="AD3064" s="15"/>
      <c r="AH3064" s="1"/>
    </row>
    <row r="3065" spans="29:34" x14ac:dyDescent="0.25">
      <c r="AC3065" s="1"/>
      <c r="AD3065" s="15"/>
      <c r="AH3065" s="1"/>
    </row>
    <row r="3066" spans="29:34" x14ac:dyDescent="0.25">
      <c r="AC3066" s="1"/>
      <c r="AD3066" s="15"/>
      <c r="AH3066" s="1"/>
    </row>
    <row r="3067" spans="29:34" x14ac:dyDescent="0.25">
      <c r="AC3067" s="1"/>
      <c r="AD3067" s="15"/>
      <c r="AH3067" s="1"/>
    </row>
    <row r="3068" spans="29:34" x14ac:dyDescent="0.25">
      <c r="AC3068" s="1"/>
      <c r="AD3068" s="15"/>
      <c r="AH3068" s="1"/>
    </row>
    <row r="3069" spans="29:34" x14ac:dyDescent="0.25">
      <c r="AC3069" s="1"/>
      <c r="AD3069" s="15"/>
      <c r="AH3069" s="1"/>
    </row>
    <row r="3070" spans="29:34" x14ac:dyDescent="0.25">
      <c r="AC3070" s="1"/>
      <c r="AD3070" s="15"/>
      <c r="AH3070" s="1"/>
    </row>
    <row r="3071" spans="29:34" x14ac:dyDescent="0.25">
      <c r="AC3071" s="1"/>
      <c r="AD3071" s="15"/>
      <c r="AH3071" s="1"/>
    </row>
    <row r="3072" spans="29:34" x14ac:dyDescent="0.25">
      <c r="AC3072" s="1"/>
      <c r="AD3072" s="15"/>
      <c r="AH3072" s="1"/>
    </row>
    <row r="3073" spans="29:34" x14ac:dyDescent="0.25">
      <c r="AC3073" s="1"/>
      <c r="AD3073" s="15"/>
      <c r="AH3073" s="1"/>
    </row>
    <row r="3074" spans="29:34" x14ac:dyDescent="0.25">
      <c r="AC3074" s="1"/>
      <c r="AD3074" s="15"/>
      <c r="AH3074" s="1"/>
    </row>
    <row r="3075" spans="29:34" x14ac:dyDescent="0.25">
      <c r="AC3075" s="1"/>
      <c r="AD3075" s="15"/>
      <c r="AH3075" s="1"/>
    </row>
    <row r="3076" spans="29:34" x14ac:dyDescent="0.25">
      <c r="AC3076" s="1"/>
      <c r="AD3076" s="15"/>
      <c r="AH3076" s="1"/>
    </row>
    <row r="3077" spans="29:34" x14ac:dyDescent="0.25">
      <c r="AC3077" s="1"/>
      <c r="AD3077" s="15"/>
      <c r="AH3077" s="1"/>
    </row>
    <row r="3078" spans="29:34" x14ac:dyDescent="0.25">
      <c r="AC3078" s="1"/>
      <c r="AD3078" s="15"/>
      <c r="AH3078" s="1"/>
    </row>
    <row r="3079" spans="29:34" x14ac:dyDescent="0.25">
      <c r="AC3079" s="1"/>
      <c r="AD3079" s="15"/>
      <c r="AH3079" s="1"/>
    </row>
    <row r="3080" spans="29:34" x14ac:dyDescent="0.25">
      <c r="AC3080" s="1"/>
      <c r="AD3080" s="15"/>
      <c r="AH3080" s="1"/>
    </row>
    <row r="3081" spans="29:34" x14ac:dyDescent="0.25">
      <c r="AC3081" s="1"/>
      <c r="AD3081" s="15"/>
      <c r="AH3081" s="1"/>
    </row>
    <row r="3082" spans="29:34" x14ac:dyDescent="0.25">
      <c r="AC3082" s="1"/>
      <c r="AD3082" s="15"/>
      <c r="AH3082" s="1"/>
    </row>
    <row r="3083" spans="29:34" x14ac:dyDescent="0.25">
      <c r="AC3083" s="1"/>
      <c r="AD3083" s="15"/>
      <c r="AH3083" s="1"/>
    </row>
    <row r="3084" spans="29:34" x14ac:dyDescent="0.25">
      <c r="AC3084" s="1"/>
      <c r="AD3084" s="15"/>
      <c r="AH3084" s="1"/>
    </row>
    <row r="3085" spans="29:34" x14ac:dyDescent="0.25">
      <c r="AC3085" s="1"/>
      <c r="AD3085" s="15"/>
      <c r="AH3085" s="1"/>
    </row>
    <row r="3086" spans="29:34" x14ac:dyDescent="0.25">
      <c r="AC3086" s="1"/>
      <c r="AD3086" s="15"/>
      <c r="AH3086" s="1"/>
    </row>
    <row r="3087" spans="29:34" x14ac:dyDescent="0.25">
      <c r="AC3087" s="1"/>
      <c r="AD3087" s="15"/>
      <c r="AH3087" s="1"/>
    </row>
    <row r="3088" spans="29:34" x14ac:dyDescent="0.25">
      <c r="AC3088" s="1"/>
      <c r="AD3088" s="15"/>
      <c r="AH3088" s="1"/>
    </row>
    <row r="3089" spans="29:34" x14ac:dyDescent="0.25">
      <c r="AC3089" s="1"/>
      <c r="AD3089" s="15"/>
      <c r="AH3089" s="1"/>
    </row>
    <row r="3090" spans="29:34" x14ac:dyDescent="0.25">
      <c r="AC3090" s="1"/>
      <c r="AD3090" s="15"/>
      <c r="AH3090" s="1"/>
    </row>
    <row r="3091" spans="29:34" x14ac:dyDescent="0.25">
      <c r="AC3091" s="1"/>
      <c r="AD3091" s="15"/>
      <c r="AH3091" s="1"/>
    </row>
    <row r="3092" spans="29:34" x14ac:dyDescent="0.25">
      <c r="AC3092" s="1"/>
      <c r="AD3092" s="15"/>
      <c r="AH3092" s="1"/>
    </row>
    <row r="3093" spans="29:34" x14ac:dyDescent="0.25">
      <c r="AC3093" s="1"/>
      <c r="AD3093" s="15"/>
      <c r="AH3093" s="1"/>
    </row>
    <row r="3094" spans="29:34" x14ac:dyDescent="0.25">
      <c r="AC3094" s="1"/>
      <c r="AD3094" s="15"/>
      <c r="AH3094" s="1"/>
    </row>
    <row r="3095" spans="29:34" x14ac:dyDescent="0.25">
      <c r="AC3095" s="1"/>
      <c r="AD3095" s="15"/>
      <c r="AH3095" s="1"/>
    </row>
    <row r="3096" spans="29:34" x14ac:dyDescent="0.25">
      <c r="AC3096" s="1"/>
      <c r="AD3096" s="15"/>
      <c r="AH3096" s="1"/>
    </row>
    <row r="3097" spans="29:34" x14ac:dyDescent="0.25">
      <c r="AC3097" s="1"/>
      <c r="AD3097" s="15"/>
      <c r="AH3097" s="1"/>
    </row>
    <row r="3098" spans="29:34" x14ac:dyDescent="0.25">
      <c r="AC3098" s="1"/>
      <c r="AD3098" s="15"/>
      <c r="AH3098" s="1"/>
    </row>
    <row r="3099" spans="29:34" x14ac:dyDescent="0.25">
      <c r="AC3099" s="1"/>
      <c r="AD3099" s="15"/>
      <c r="AH3099" s="1"/>
    </row>
    <row r="3100" spans="29:34" x14ac:dyDescent="0.25">
      <c r="AC3100" s="1"/>
      <c r="AD3100" s="15"/>
      <c r="AH3100" s="1"/>
    </row>
    <row r="3101" spans="29:34" x14ac:dyDescent="0.25">
      <c r="AC3101" s="1"/>
      <c r="AD3101" s="15"/>
      <c r="AH3101" s="1"/>
    </row>
    <row r="3102" spans="29:34" x14ac:dyDescent="0.25">
      <c r="AC3102" s="1"/>
      <c r="AD3102" s="15"/>
      <c r="AH3102" s="1"/>
    </row>
    <row r="3103" spans="29:34" x14ac:dyDescent="0.25">
      <c r="AC3103" s="1"/>
      <c r="AD3103" s="15"/>
      <c r="AH3103" s="1"/>
    </row>
    <row r="3104" spans="29:34" x14ac:dyDescent="0.25">
      <c r="AC3104" s="1"/>
      <c r="AD3104" s="15"/>
      <c r="AH3104" s="1"/>
    </row>
    <row r="3105" spans="29:34" x14ac:dyDescent="0.25">
      <c r="AC3105" s="1"/>
      <c r="AD3105" s="15"/>
      <c r="AH3105" s="1"/>
    </row>
    <row r="3106" spans="29:34" x14ac:dyDescent="0.25">
      <c r="AC3106" s="1"/>
      <c r="AD3106" s="15"/>
      <c r="AH3106" s="1"/>
    </row>
    <row r="3107" spans="29:34" x14ac:dyDescent="0.25">
      <c r="AC3107" s="1"/>
      <c r="AD3107" s="15"/>
      <c r="AH3107" s="1"/>
    </row>
    <row r="3108" spans="29:34" x14ac:dyDescent="0.25">
      <c r="AC3108" s="1"/>
      <c r="AD3108" s="15"/>
      <c r="AH3108" s="1"/>
    </row>
    <row r="3109" spans="29:34" x14ac:dyDescent="0.25">
      <c r="AC3109" s="1"/>
      <c r="AD3109" s="15"/>
      <c r="AH3109" s="1"/>
    </row>
    <row r="3110" spans="29:34" x14ac:dyDescent="0.25">
      <c r="AC3110" s="1"/>
      <c r="AD3110" s="15"/>
      <c r="AH3110" s="1"/>
    </row>
    <row r="3111" spans="29:34" x14ac:dyDescent="0.25">
      <c r="AC3111" s="1"/>
      <c r="AD3111" s="15"/>
      <c r="AH3111" s="1"/>
    </row>
    <row r="3112" spans="29:34" x14ac:dyDescent="0.25">
      <c r="AC3112" s="1"/>
      <c r="AD3112" s="15"/>
      <c r="AH3112" s="1"/>
    </row>
    <row r="3113" spans="29:34" x14ac:dyDescent="0.25">
      <c r="AC3113" s="1"/>
      <c r="AD3113" s="15"/>
      <c r="AH3113" s="1"/>
    </row>
    <row r="3114" spans="29:34" x14ac:dyDescent="0.25">
      <c r="AC3114" s="1"/>
      <c r="AD3114" s="15"/>
      <c r="AH3114" s="1"/>
    </row>
    <row r="3115" spans="29:34" x14ac:dyDescent="0.25">
      <c r="AC3115" s="1"/>
      <c r="AD3115" s="15"/>
      <c r="AH3115" s="1"/>
    </row>
    <row r="3116" spans="29:34" x14ac:dyDescent="0.25">
      <c r="AC3116" s="1"/>
      <c r="AD3116" s="15"/>
      <c r="AH3116" s="1"/>
    </row>
    <row r="3117" spans="29:34" x14ac:dyDescent="0.25">
      <c r="AC3117" s="1"/>
      <c r="AD3117" s="15"/>
      <c r="AH3117" s="1"/>
    </row>
    <row r="3118" spans="29:34" x14ac:dyDescent="0.25">
      <c r="AC3118" s="1"/>
      <c r="AD3118" s="15"/>
      <c r="AH3118" s="1"/>
    </row>
    <row r="3119" spans="29:34" x14ac:dyDescent="0.25">
      <c r="AC3119" s="1"/>
      <c r="AD3119" s="15"/>
      <c r="AH3119" s="1"/>
    </row>
    <row r="3120" spans="29:34" x14ac:dyDescent="0.25">
      <c r="AC3120" s="1"/>
      <c r="AD3120" s="15"/>
      <c r="AH3120" s="1"/>
    </row>
    <row r="3121" spans="29:34" x14ac:dyDescent="0.25">
      <c r="AC3121" s="1"/>
      <c r="AD3121" s="15"/>
      <c r="AH3121" s="1"/>
    </row>
    <row r="3122" spans="29:34" x14ac:dyDescent="0.25">
      <c r="AC3122" s="1"/>
      <c r="AD3122" s="15"/>
      <c r="AH3122" s="1"/>
    </row>
    <row r="3123" spans="29:34" x14ac:dyDescent="0.25">
      <c r="AC3123" s="1"/>
      <c r="AD3123" s="15"/>
      <c r="AH3123" s="1"/>
    </row>
    <row r="3124" spans="29:34" x14ac:dyDescent="0.25">
      <c r="AC3124" s="1"/>
      <c r="AD3124" s="15"/>
      <c r="AH3124" s="1"/>
    </row>
    <row r="3125" spans="29:34" x14ac:dyDescent="0.25">
      <c r="AC3125" s="1"/>
      <c r="AD3125" s="15"/>
      <c r="AH3125" s="1"/>
    </row>
    <row r="3126" spans="29:34" x14ac:dyDescent="0.25">
      <c r="AC3126" s="1"/>
      <c r="AD3126" s="15"/>
      <c r="AH3126" s="1"/>
    </row>
    <row r="3127" spans="29:34" x14ac:dyDescent="0.25">
      <c r="AC3127" s="1"/>
      <c r="AD3127" s="15"/>
      <c r="AH3127" s="1"/>
    </row>
    <row r="3128" spans="29:34" x14ac:dyDescent="0.25">
      <c r="AC3128" s="1"/>
      <c r="AD3128" s="15"/>
      <c r="AH3128" s="1"/>
    </row>
    <row r="3129" spans="29:34" x14ac:dyDescent="0.25">
      <c r="AC3129" s="1"/>
      <c r="AD3129" s="15"/>
      <c r="AH3129" s="1"/>
    </row>
    <row r="3130" spans="29:34" x14ac:dyDescent="0.25">
      <c r="AC3130" s="1"/>
      <c r="AD3130" s="15"/>
      <c r="AH3130" s="1"/>
    </row>
    <row r="3131" spans="29:34" x14ac:dyDescent="0.25">
      <c r="AC3131" s="1"/>
      <c r="AD3131" s="15"/>
      <c r="AH3131" s="1"/>
    </row>
    <row r="3132" spans="29:34" x14ac:dyDescent="0.25">
      <c r="AC3132" s="1"/>
      <c r="AD3132" s="15"/>
      <c r="AH3132" s="1"/>
    </row>
    <row r="3133" spans="29:34" x14ac:dyDescent="0.25">
      <c r="AC3133" s="1"/>
      <c r="AD3133" s="15"/>
      <c r="AH3133" s="1"/>
    </row>
    <row r="3134" spans="29:34" x14ac:dyDescent="0.25">
      <c r="AC3134" s="1"/>
      <c r="AD3134" s="15"/>
      <c r="AH3134" s="1"/>
    </row>
    <row r="3135" spans="29:34" x14ac:dyDescent="0.25">
      <c r="AC3135" s="1"/>
      <c r="AD3135" s="15"/>
      <c r="AH3135" s="1"/>
    </row>
    <row r="3136" spans="29:34" x14ac:dyDescent="0.25">
      <c r="AC3136" s="1"/>
      <c r="AD3136" s="15"/>
      <c r="AH3136" s="1"/>
    </row>
    <row r="3137" spans="29:34" x14ac:dyDescent="0.25">
      <c r="AC3137" s="1"/>
      <c r="AD3137" s="15"/>
      <c r="AH3137" s="1"/>
    </row>
    <row r="3138" spans="29:34" x14ac:dyDescent="0.25">
      <c r="AC3138" s="1"/>
      <c r="AD3138" s="15"/>
      <c r="AH3138" s="1"/>
    </row>
    <row r="3139" spans="29:34" x14ac:dyDescent="0.25">
      <c r="AC3139" s="1"/>
      <c r="AD3139" s="15"/>
      <c r="AH3139" s="1"/>
    </row>
    <row r="3140" spans="29:34" x14ac:dyDescent="0.25">
      <c r="AC3140" s="1"/>
      <c r="AD3140" s="15"/>
      <c r="AH3140" s="1"/>
    </row>
    <row r="3141" spans="29:34" x14ac:dyDescent="0.25">
      <c r="AC3141" s="1"/>
      <c r="AD3141" s="15"/>
      <c r="AH3141" s="1"/>
    </row>
    <row r="3142" spans="29:34" x14ac:dyDescent="0.25">
      <c r="AC3142" s="1"/>
      <c r="AD3142" s="15"/>
      <c r="AH3142" s="1"/>
    </row>
    <row r="3143" spans="29:34" x14ac:dyDescent="0.25">
      <c r="AC3143" s="1"/>
      <c r="AD3143" s="15"/>
      <c r="AH3143" s="1"/>
    </row>
    <row r="3144" spans="29:34" x14ac:dyDescent="0.25">
      <c r="AC3144" s="1"/>
      <c r="AD3144" s="15"/>
      <c r="AH3144" s="1"/>
    </row>
    <row r="3145" spans="29:34" x14ac:dyDescent="0.25">
      <c r="AC3145" s="1"/>
      <c r="AD3145" s="15"/>
      <c r="AH3145" s="1"/>
    </row>
    <row r="3146" spans="29:34" x14ac:dyDescent="0.25">
      <c r="AC3146" s="1"/>
      <c r="AD3146" s="15"/>
      <c r="AH3146" s="1"/>
    </row>
    <row r="3147" spans="29:34" x14ac:dyDescent="0.25">
      <c r="AC3147" s="1"/>
      <c r="AD3147" s="15"/>
      <c r="AH3147" s="1"/>
    </row>
    <row r="3148" spans="29:34" x14ac:dyDescent="0.25">
      <c r="AC3148" s="1"/>
      <c r="AD3148" s="15"/>
      <c r="AH3148" s="1"/>
    </row>
    <row r="3149" spans="29:34" x14ac:dyDescent="0.25">
      <c r="AC3149" s="1"/>
      <c r="AD3149" s="15"/>
      <c r="AH3149" s="1"/>
    </row>
    <row r="3150" spans="29:34" x14ac:dyDescent="0.25">
      <c r="AC3150" s="1"/>
      <c r="AD3150" s="15"/>
      <c r="AH3150" s="1"/>
    </row>
    <row r="3151" spans="29:34" x14ac:dyDescent="0.25">
      <c r="AC3151" s="1"/>
      <c r="AD3151" s="15"/>
      <c r="AH3151" s="1"/>
    </row>
    <row r="3152" spans="29:34" x14ac:dyDescent="0.25">
      <c r="AC3152" s="1"/>
      <c r="AD3152" s="15"/>
      <c r="AH3152" s="1"/>
    </row>
    <row r="3153" spans="29:34" x14ac:dyDescent="0.25">
      <c r="AC3153" s="1"/>
      <c r="AD3153" s="15"/>
      <c r="AH3153" s="1"/>
    </row>
    <row r="3154" spans="29:34" x14ac:dyDescent="0.25">
      <c r="AC3154" s="1"/>
      <c r="AD3154" s="15"/>
      <c r="AH3154" s="1"/>
    </row>
    <row r="3155" spans="29:34" x14ac:dyDescent="0.25">
      <c r="AC3155" s="1"/>
      <c r="AD3155" s="15"/>
      <c r="AH3155" s="1"/>
    </row>
    <row r="3156" spans="29:34" x14ac:dyDescent="0.25">
      <c r="AC3156" s="1"/>
      <c r="AD3156" s="15"/>
      <c r="AH3156" s="1"/>
    </row>
    <row r="3157" spans="29:34" x14ac:dyDescent="0.25">
      <c r="AC3157" s="1"/>
      <c r="AD3157" s="15"/>
      <c r="AH3157" s="1"/>
    </row>
    <row r="3158" spans="29:34" x14ac:dyDescent="0.25">
      <c r="AC3158" s="1"/>
      <c r="AD3158" s="15"/>
      <c r="AH3158" s="1"/>
    </row>
    <row r="3159" spans="29:34" x14ac:dyDescent="0.25">
      <c r="AC3159" s="1"/>
      <c r="AD3159" s="15"/>
      <c r="AH3159" s="1"/>
    </row>
    <row r="3160" spans="29:34" x14ac:dyDescent="0.25">
      <c r="AC3160" s="1"/>
      <c r="AD3160" s="15"/>
      <c r="AH3160" s="1"/>
    </row>
    <row r="3161" spans="29:34" x14ac:dyDescent="0.25">
      <c r="AC3161" s="1"/>
      <c r="AD3161" s="15"/>
      <c r="AH3161" s="1"/>
    </row>
    <row r="3162" spans="29:34" x14ac:dyDescent="0.25">
      <c r="AC3162" s="1"/>
      <c r="AD3162" s="15"/>
      <c r="AH3162" s="1"/>
    </row>
    <row r="3163" spans="29:34" x14ac:dyDescent="0.25">
      <c r="AC3163" s="1"/>
      <c r="AD3163" s="15"/>
      <c r="AH3163" s="1"/>
    </row>
    <row r="3164" spans="29:34" x14ac:dyDescent="0.25">
      <c r="AC3164" s="1"/>
      <c r="AD3164" s="15"/>
      <c r="AH3164" s="1"/>
    </row>
    <row r="3165" spans="29:34" x14ac:dyDescent="0.25">
      <c r="AC3165" s="1"/>
      <c r="AD3165" s="15"/>
      <c r="AH3165" s="1"/>
    </row>
    <row r="3166" spans="29:34" x14ac:dyDescent="0.25">
      <c r="AC3166" s="1"/>
      <c r="AD3166" s="15"/>
      <c r="AH3166" s="1"/>
    </row>
    <row r="3167" spans="29:34" x14ac:dyDescent="0.25">
      <c r="AC3167" s="1"/>
      <c r="AD3167" s="15"/>
      <c r="AH3167" s="1"/>
    </row>
    <row r="3168" spans="29:34" x14ac:dyDescent="0.25">
      <c r="AC3168" s="1"/>
      <c r="AD3168" s="15"/>
      <c r="AH3168" s="1"/>
    </row>
    <row r="3169" spans="29:34" x14ac:dyDescent="0.25">
      <c r="AC3169" s="1"/>
      <c r="AD3169" s="15"/>
      <c r="AH3169" s="1"/>
    </row>
    <row r="3170" spans="29:34" x14ac:dyDescent="0.25">
      <c r="AC3170" s="1"/>
      <c r="AD3170" s="15"/>
      <c r="AH3170" s="1"/>
    </row>
    <row r="3171" spans="29:34" x14ac:dyDescent="0.25">
      <c r="AC3171" s="1"/>
      <c r="AD3171" s="15"/>
      <c r="AH3171" s="1"/>
    </row>
    <row r="3172" spans="29:34" x14ac:dyDescent="0.25">
      <c r="AC3172" s="1"/>
      <c r="AD3172" s="15"/>
      <c r="AH3172" s="1"/>
    </row>
    <row r="3173" spans="29:34" x14ac:dyDescent="0.25">
      <c r="AC3173" s="1"/>
      <c r="AD3173" s="15"/>
      <c r="AH3173" s="1"/>
    </row>
    <row r="3174" spans="29:34" x14ac:dyDescent="0.25">
      <c r="AC3174" s="1"/>
      <c r="AD3174" s="15"/>
      <c r="AH3174" s="1"/>
    </row>
    <row r="3175" spans="29:34" x14ac:dyDescent="0.25">
      <c r="AC3175" s="1"/>
      <c r="AD3175" s="15"/>
      <c r="AH3175" s="1"/>
    </row>
    <row r="3176" spans="29:34" x14ac:dyDescent="0.25">
      <c r="AC3176" s="1"/>
      <c r="AD3176" s="15"/>
      <c r="AH3176" s="1"/>
    </row>
    <row r="3177" spans="29:34" x14ac:dyDescent="0.25">
      <c r="AC3177" s="1"/>
      <c r="AD3177" s="15"/>
      <c r="AH3177" s="1"/>
    </row>
    <row r="3178" spans="29:34" x14ac:dyDescent="0.25">
      <c r="AC3178" s="1"/>
      <c r="AD3178" s="15"/>
      <c r="AH3178" s="1"/>
    </row>
    <row r="3179" spans="29:34" x14ac:dyDescent="0.25">
      <c r="AC3179" s="1"/>
      <c r="AD3179" s="15"/>
      <c r="AH3179" s="1"/>
    </row>
    <row r="3180" spans="29:34" x14ac:dyDescent="0.25">
      <c r="AC3180" s="1"/>
      <c r="AD3180" s="15"/>
      <c r="AH3180" s="1"/>
    </row>
    <row r="3181" spans="29:34" x14ac:dyDescent="0.25">
      <c r="AC3181" s="1"/>
      <c r="AD3181" s="15"/>
      <c r="AH3181" s="1"/>
    </row>
    <row r="3182" spans="29:34" x14ac:dyDescent="0.25">
      <c r="AC3182" s="1"/>
      <c r="AD3182" s="15"/>
      <c r="AH3182" s="1"/>
    </row>
    <row r="3183" spans="29:34" x14ac:dyDescent="0.25">
      <c r="AC3183" s="1"/>
      <c r="AD3183" s="15"/>
      <c r="AH3183" s="1"/>
    </row>
    <row r="3184" spans="29:34" x14ac:dyDescent="0.25">
      <c r="AC3184" s="1"/>
      <c r="AD3184" s="15"/>
      <c r="AH3184" s="1"/>
    </row>
    <row r="3185" spans="29:34" x14ac:dyDescent="0.25">
      <c r="AC3185" s="1"/>
      <c r="AD3185" s="15"/>
      <c r="AH3185" s="1"/>
    </row>
    <row r="3186" spans="29:34" x14ac:dyDescent="0.25">
      <c r="AC3186" s="1"/>
      <c r="AD3186" s="15"/>
      <c r="AH3186" s="1"/>
    </row>
    <row r="3187" spans="29:34" x14ac:dyDescent="0.25">
      <c r="AC3187" s="1"/>
      <c r="AD3187" s="15"/>
      <c r="AH3187" s="1"/>
    </row>
    <row r="3188" spans="29:34" x14ac:dyDescent="0.25">
      <c r="AC3188" s="1"/>
      <c r="AD3188" s="15"/>
      <c r="AH3188" s="1"/>
    </row>
    <row r="3189" spans="29:34" x14ac:dyDescent="0.25">
      <c r="AC3189" s="1"/>
      <c r="AD3189" s="15"/>
      <c r="AH3189" s="1"/>
    </row>
    <row r="3190" spans="29:34" x14ac:dyDescent="0.25">
      <c r="AC3190" s="1"/>
      <c r="AD3190" s="15"/>
      <c r="AH3190" s="1"/>
    </row>
    <row r="3191" spans="29:34" x14ac:dyDescent="0.25">
      <c r="AC3191" s="1"/>
      <c r="AD3191" s="15"/>
      <c r="AH3191" s="1"/>
    </row>
    <row r="3192" spans="29:34" x14ac:dyDescent="0.25">
      <c r="AC3192" s="1"/>
      <c r="AD3192" s="15"/>
      <c r="AH3192" s="1"/>
    </row>
    <row r="3193" spans="29:34" x14ac:dyDescent="0.25">
      <c r="AC3193" s="1"/>
      <c r="AD3193" s="15"/>
      <c r="AH3193" s="1"/>
    </row>
    <row r="3194" spans="29:34" x14ac:dyDescent="0.25">
      <c r="AC3194" s="1"/>
      <c r="AD3194" s="15"/>
      <c r="AH3194" s="1"/>
    </row>
    <row r="3195" spans="29:34" x14ac:dyDescent="0.25">
      <c r="AC3195" s="1"/>
      <c r="AD3195" s="15"/>
      <c r="AH3195" s="1"/>
    </row>
    <row r="3196" spans="29:34" x14ac:dyDescent="0.25">
      <c r="AC3196" s="1"/>
      <c r="AD3196" s="15"/>
      <c r="AH3196" s="1"/>
    </row>
    <row r="3197" spans="29:34" x14ac:dyDescent="0.25">
      <c r="AC3197" s="1"/>
      <c r="AD3197" s="15"/>
      <c r="AH3197" s="1"/>
    </row>
    <row r="3198" spans="29:34" x14ac:dyDescent="0.25">
      <c r="AC3198" s="1"/>
      <c r="AD3198" s="15"/>
      <c r="AH3198" s="1"/>
    </row>
    <row r="3199" spans="29:34" x14ac:dyDescent="0.25">
      <c r="AC3199" s="1"/>
      <c r="AD3199" s="15"/>
      <c r="AH3199" s="1"/>
    </row>
    <row r="3200" spans="29:34" x14ac:dyDescent="0.25">
      <c r="AC3200" s="1"/>
      <c r="AD3200" s="15"/>
      <c r="AH3200" s="1"/>
    </row>
    <row r="3201" spans="29:34" x14ac:dyDescent="0.25">
      <c r="AC3201" s="1"/>
      <c r="AD3201" s="15"/>
      <c r="AH3201" s="1"/>
    </row>
    <row r="3202" spans="29:34" x14ac:dyDescent="0.25">
      <c r="AC3202" s="1"/>
      <c r="AD3202" s="15"/>
      <c r="AH3202" s="1"/>
    </row>
    <row r="3203" spans="29:34" x14ac:dyDescent="0.25">
      <c r="AC3203" s="1"/>
      <c r="AD3203" s="15"/>
      <c r="AH3203" s="1"/>
    </row>
    <row r="3204" spans="29:34" x14ac:dyDescent="0.25">
      <c r="AC3204" s="1"/>
      <c r="AD3204" s="15"/>
      <c r="AH3204" s="1"/>
    </row>
    <row r="3205" spans="29:34" x14ac:dyDescent="0.25">
      <c r="AC3205" s="1"/>
      <c r="AD3205" s="15"/>
      <c r="AH3205" s="1"/>
    </row>
    <row r="3206" spans="29:34" x14ac:dyDescent="0.25">
      <c r="AC3206" s="1"/>
      <c r="AD3206" s="15"/>
      <c r="AH3206" s="1"/>
    </row>
    <row r="3207" spans="29:34" x14ac:dyDescent="0.25">
      <c r="AC3207" s="1"/>
      <c r="AD3207" s="15"/>
      <c r="AH3207" s="1"/>
    </row>
    <row r="3208" spans="29:34" x14ac:dyDescent="0.25">
      <c r="AC3208" s="1"/>
      <c r="AD3208" s="15"/>
      <c r="AH3208" s="1"/>
    </row>
    <row r="3209" spans="29:34" x14ac:dyDescent="0.25">
      <c r="AC3209" s="1"/>
      <c r="AD3209" s="15"/>
      <c r="AH3209" s="1"/>
    </row>
    <row r="3210" spans="29:34" x14ac:dyDescent="0.25">
      <c r="AC3210" s="1"/>
      <c r="AD3210" s="15"/>
      <c r="AH3210" s="1"/>
    </row>
    <row r="3211" spans="29:34" x14ac:dyDescent="0.25">
      <c r="AC3211" s="1"/>
      <c r="AD3211" s="15"/>
      <c r="AH3211" s="1"/>
    </row>
    <row r="3212" spans="29:34" x14ac:dyDescent="0.25">
      <c r="AC3212" s="1"/>
      <c r="AD3212" s="15"/>
      <c r="AH3212" s="1"/>
    </row>
    <row r="3213" spans="29:34" x14ac:dyDescent="0.25">
      <c r="AC3213" s="1"/>
      <c r="AD3213" s="15"/>
      <c r="AH3213" s="1"/>
    </row>
    <row r="3214" spans="29:34" x14ac:dyDescent="0.25">
      <c r="AC3214" s="1"/>
      <c r="AD3214" s="15"/>
      <c r="AH3214" s="1"/>
    </row>
    <row r="3215" spans="29:34" x14ac:dyDescent="0.25">
      <c r="AC3215" s="1"/>
      <c r="AD3215" s="15"/>
      <c r="AH3215" s="1"/>
    </row>
    <row r="3216" spans="29:34" x14ac:dyDescent="0.25">
      <c r="AC3216" s="1"/>
      <c r="AD3216" s="15"/>
      <c r="AH3216" s="1"/>
    </row>
    <row r="3217" spans="29:34" x14ac:dyDescent="0.25">
      <c r="AC3217" s="1"/>
      <c r="AD3217" s="15"/>
      <c r="AH3217" s="1"/>
    </row>
    <row r="3218" spans="29:34" x14ac:dyDescent="0.25">
      <c r="AC3218" s="1"/>
      <c r="AD3218" s="15"/>
      <c r="AH3218" s="1"/>
    </row>
    <row r="3219" spans="29:34" x14ac:dyDescent="0.25">
      <c r="AC3219" s="1"/>
      <c r="AD3219" s="15"/>
      <c r="AH3219" s="1"/>
    </row>
    <row r="3220" spans="29:34" x14ac:dyDescent="0.25">
      <c r="AC3220" s="1"/>
      <c r="AD3220" s="15"/>
      <c r="AH3220" s="1"/>
    </row>
    <row r="3221" spans="29:34" x14ac:dyDescent="0.25">
      <c r="AC3221" s="1"/>
      <c r="AD3221" s="15"/>
      <c r="AH3221" s="1"/>
    </row>
    <row r="3222" spans="29:34" x14ac:dyDescent="0.25">
      <c r="AC3222" s="1"/>
      <c r="AD3222" s="15"/>
      <c r="AH3222" s="1"/>
    </row>
    <row r="3223" spans="29:34" x14ac:dyDescent="0.25">
      <c r="AC3223" s="1"/>
      <c r="AD3223" s="15"/>
      <c r="AH3223" s="1"/>
    </row>
    <row r="3224" spans="29:34" x14ac:dyDescent="0.25">
      <c r="AC3224" s="1"/>
      <c r="AD3224" s="15"/>
      <c r="AH3224" s="1"/>
    </row>
    <row r="3225" spans="29:34" x14ac:dyDescent="0.25">
      <c r="AC3225" s="1"/>
      <c r="AD3225" s="15"/>
      <c r="AH3225" s="1"/>
    </row>
    <row r="3226" spans="29:34" x14ac:dyDescent="0.25">
      <c r="AC3226" s="1"/>
      <c r="AD3226" s="15"/>
      <c r="AH3226" s="1"/>
    </row>
    <row r="3227" spans="29:34" x14ac:dyDescent="0.25">
      <c r="AC3227" s="1"/>
      <c r="AD3227" s="15"/>
      <c r="AH3227" s="1"/>
    </row>
    <row r="3228" spans="29:34" x14ac:dyDescent="0.25">
      <c r="AC3228" s="1"/>
      <c r="AD3228" s="15"/>
      <c r="AH3228" s="1"/>
    </row>
    <row r="3229" spans="29:34" x14ac:dyDescent="0.25">
      <c r="AC3229" s="1"/>
      <c r="AD3229" s="15"/>
      <c r="AH3229" s="1"/>
    </row>
    <row r="3230" spans="29:34" x14ac:dyDescent="0.25">
      <c r="AC3230" s="1"/>
      <c r="AD3230" s="15"/>
      <c r="AH3230" s="1"/>
    </row>
    <row r="3231" spans="29:34" x14ac:dyDescent="0.25">
      <c r="AC3231" s="1"/>
      <c r="AD3231" s="15"/>
      <c r="AH3231" s="1"/>
    </row>
    <row r="3232" spans="29:34" x14ac:dyDescent="0.25">
      <c r="AC3232" s="1"/>
      <c r="AD3232" s="15"/>
      <c r="AH3232" s="1"/>
    </row>
    <row r="3233" spans="29:34" x14ac:dyDescent="0.25">
      <c r="AC3233" s="1"/>
      <c r="AD3233" s="15"/>
      <c r="AH3233" s="1"/>
    </row>
    <row r="3234" spans="29:34" x14ac:dyDescent="0.25">
      <c r="AC3234" s="1"/>
      <c r="AD3234" s="15"/>
      <c r="AH3234" s="1"/>
    </row>
    <row r="3235" spans="29:34" x14ac:dyDescent="0.25">
      <c r="AC3235" s="1"/>
      <c r="AD3235" s="15"/>
      <c r="AH3235" s="1"/>
    </row>
    <row r="3236" spans="29:34" x14ac:dyDescent="0.25">
      <c r="AC3236" s="1"/>
      <c r="AD3236" s="15"/>
      <c r="AH3236" s="1"/>
    </row>
    <row r="3237" spans="29:34" x14ac:dyDescent="0.25">
      <c r="AC3237" s="1"/>
      <c r="AD3237" s="15"/>
      <c r="AH3237" s="1"/>
    </row>
    <row r="3238" spans="29:34" x14ac:dyDescent="0.25">
      <c r="AC3238" s="1"/>
      <c r="AD3238" s="15"/>
      <c r="AH3238" s="1"/>
    </row>
    <row r="3239" spans="29:34" x14ac:dyDescent="0.25">
      <c r="AC3239" s="1"/>
      <c r="AD3239" s="15"/>
      <c r="AH3239" s="1"/>
    </row>
    <row r="3240" spans="29:34" x14ac:dyDescent="0.25">
      <c r="AC3240" s="1"/>
      <c r="AD3240" s="15"/>
      <c r="AH3240" s="1"/>
    </row>
    <row r="3241" spans="29:34" x14ac:dyDescent="0.25">
      <c r="AC3241" s="1"/>
      <c r="AD3241" s="15"/>
      <c r="AH3241" s="1"/>
    </row>
    <row r="3242" spans="29:34" x14ac:dyDescent="0.25">
      <c r="AC3242" s="1"/>
      <c r="AD3242" s="15"/>
      <c r="AH3242" s="1"/>
    </row>
    <row r="3243" spans="29:34" x14ac:dyDescent="0.25">
      <c r="AC3243" s="1"/>
      <c r="AD3243" s="15"/>
      <c r="AH3243" s="1"/>
    </row>
    <row r="3244" spans="29:34" x14ac:dyDescent="0.25">
      <c r="AC3244" s="1"/>
      <c r="AD3244" s="15"/>
      <c r="AH3244" s="1"/>
    </row>
    <row r="3245" spans="29:34" x14ac:dyDescent="0.25">
      <c r="AC3245" s="1"/>
      <c r="AD3245" s="15"/>
      <c r="AH3245" s="1"/>
    </row>
    <row r="3246" spans="29:34" x14ac:dyDescent="0.25">
      <c r="AC3246" s="1"/>
      <c r="AD3246" s="15"/>
      <c r="AH3246" s="1"/>
    </row>
    <row r="3247" spans="29:34" x14ac:dyDescent="0.25">
      <c r="AC3247" s="1"/>
      <c r="AD3247" s="15"/>
      <c r="AH3247" s="1"/>
    </row>
    <row r="3248" spans="29:34" x14ac:dyDescent="0.25">
      <c r="AC3248" s="1"/>
      <c r="AD3248" s="15"/>
      <c r="AH3248" s="1"/>
    </row>
    <row r="3249" spans="29:34" x14ac:dyDescent="0.25">
      <c r="AC3249" s="1"/>
      <c r="AD3249" s="15"/>
      <c r="AH3249" s="1"/>
    </row>
    <row r="3250" spans="29:34" x14ac:dyDescent="0.25">
      <c r="AC3250" s="1"/>
      <c r="AD3250" s="15"/>
      <c r="AH3250" s="1"/>
    </row>
    <row r="3251" spans="29:34" x14ac:dyDescent="0.25">
      <c r="AC3251" s="1"/>
      <c r="AD3251" s="15"/>
      <c r="AH3251" s="1"/>
    </row>
    <row r="3252" spans="29:34" x14ac:dyDescent="0.25">
      <c r="AC3252" s="1"/>
      <c r="AD3252" s="15"/>
      <c r="AH3252" s="1"/>
    </row>
    <row r="3253" spans="29:34" x14ac:dyDescent="0.25">
      <c r="AC3253" s="1"/>
      <c r="AD3253" s="15"/>
      <c r="AH3253" s="1"/>
    </row>
    <row r="3254" spans="29:34" x14ac:dyDescent="0.25">
      <c r="AC3254" s="1"/>
      <c r="AD3254" s="15"/>
      <c r="AH3254" s="1"/>
    </row>
    <row r="3255" spans="29:34" x14ac:dyDescent="0.25">
      <c r="AC3255" s="1"/>
      <c r="AD3255" s="15"/>
      <c r="AH3255" s="1"/>
    </row>
    <row r="3256" spans="29:34" x14ac:dyDescent="0.25">
      <c r="AC3256" s="1"/>
      <c r="AD3256" s="15"/>
      <c r="AH3256" s="1"/>
    </row>
    <row r="3257" spans="29:34" x14ac:dyDescent="0.25">
      <c r="AC3257" s="1"/>
      <c r="AD3257" s="15"/>
      <c r="AH3257" s="1"/>
    </row>
    <row r="3258" spans="29:34" x14ac:dyDescent="0.25">
      <c r="AC3258" s="1"/>
      <c r="AD3258" s="15"/>
      <c r="AH3258" s="1"/>
    </row>
    <row r="3259" spans="29:34" x14ac:dyDescent="0.25">
      <c r="AC3259" s="1"/>
      <c r="AD3259" s="15"/>
      <c r="AH3259" s="1"/>
    </row>
    <row r="3260" spans="29:34" x14ac:dyDescent="0.25">
      <c r="AC3260" s="1"/>
      <c r="AD3260" s="15"/>
      <c r="AH3260" s="1"/>
    </row>
    <row r="3261" spans="29:34" x14ac:dyDescent="0.25">
      <c r="AC3261" s="1"/>
      <c r="AD3261" s="15"/>
      <c r="AH3261" s="1"/>
    </row>
    <row r="3262" spans="29:34" x14ac:dyDescent="0.25">
      <c r="AC3262" s="1"/>
      <c r="AD3262" s="15"/>
      <c r="AH3262" s="1"/>
    </row>
    <row r="3263" spans="29:34" x14ac:dyDescent="0.25">
      <c r="AC3263" s="1"/>
      <c r="AD3263" s="15"/>
      <c r="AH3263" s="1"/>
    </row>
    <row r="3264" spans="29:34" x14ac:dyDescent="0.25">
      <c r="AC3264" s="1"/>
      <c r="AD3264" s="15"/>
      <c r="AH3264" s="1"/>
    </row>
    <row r="3265" spans="29:34" x14ac:dyDescent="0.25">
      <c r="AC3265" s="1"/>
      <c r="AD3265" s="15"/>
      <c r="AH3265" s="1"/>
    </row>
    <row r="3266" spans="29:34" x14ac:dyDescent="0.25">
      <c r="AC3266" s="1"/>
      <c r="AD3266" s="15"/>
      <c r="AH3266" s="1"/>
    </row>
    <row r="3267" spans="29:34" x14ac:dyDescent="0.25">
      <c r="AC3267" s="1"/>
      <c r="AD3267" s="15"/>
      <c r="AH3267" s="1"/>
    </row>
    <row r="3268" spans="29:34" x14ac:dyDescent="0.25">
      <c r="AC3268" s="1"/>
      <c r="AD3268" s="15"/>
      <c r="AH3268" s="1"/>
    </row>
    <row r="3269" spans="29:34" x14ac:dyDescent="0.25">
      <c r="AC3269" s="1"/>
      <c r="AD3269" s="15"/>
      <c r="AH3269" s="1"/>
    </row>
    <row r="3270" spans="29:34" x14ac:dyDescent="0.25">
      <c r="AC3270" s="1"/>
      <c r="AD3270" s="15"/>
      <c r="AH3270" s="1"/>
    </row>
    <row r="3271" spans="29:34" x14ac:dyDescent="0.25">
      <c r="AC3271" s="1"/>
      <c r="AD3271" s="15"/>
      <c r="AH3271" s="1"/>
    </row>
    <row r="3272" spans="29:34" x14ac:dyDescent="0.25">
      <c r="AC3272" s="1"/>
      <c r="AD3272" s="15"/>
      <c r="AH3272" s="1"/>
    </row>
    <row r="3273" spans="29:34" x14ac:dyDescent="0.25">
      <c r="AC3273" s="1"/>
      <c r="AD3273" s="15"/>
      <c r="AH3273" s="1"/>
    </row>
    <row r="3274" spans="29:34" x14ac:dyDescent="0.25">
      <c r="AC3274" s="1"/>
      <c r="AD3274" s="15"/>
      <c r="AH3274" s="1"/>
    </row>
    <row r="3275" spans="29:34" x14ac:dyDescent="0.25">
      <c r="AC3275" s="1"/>
      <c r="AD3275" s="15"/>
      <c r="AH3275" s="1"/>
    </row>
    <row r="3276" spans="29:34" x14ac:dyDescent="0.25">
      <c r="AC3276" s="1"/>
      <c r="AD3276" s="15"/>
      <c r="AH3276" s="1"/>
    </row>
    <row r="3277" spans="29:34" x14ac:dyDescent="0.25">
      <c r="AC3277" s="1"/>
      <c r="AD3277" s="15"/>
      <c r="AH3277" s="1"/>
    </row>
    <row r="3278" spans="29:34" x14ac:dyDescent="0.25">
      <c r="AC3278" s="1"/>
      <c r="AD3278" s="15"/>
      <c r="AH3278" s="1"/>
    </row>
    <row r="3279" spans="29:34" x14ac:dyDescent="0.25">
      <c r="AC3279" s="1"/>
      <c r="AD3279" s="15"/>
      <c r="AH3279" s="1"/>
    </row>
    <row r="3280" spans="29:34" x14ac:dyDescent="0.25">
      <c r="AC3280" s="1"/>
      <c r="AD3280" s="15"/>
      <c r="AH3280" s="1"/>
    </row>
    <row r="3281" spans="29:34" x14ac:dyDescent="0.25">
      <c r="AC3281" s="1"/>
      <c r="AD3281" s="15"/>
      <c r="AH3281" s="1"/>
    </row>
    <row r="3282" spans="29:34" x14ac:dyDescent="0.25">
      <c r="AC3282" s="1"/>
      <c r="AD3282" s="15"/>
      <c r="AH3282" s="1"/>
    </row>
    <row r="3283" spans="29:34" x14ac:dyDescent="0.25">
      <c r="AC3283" s="1"/>
      <c r="AD3283" s="15"/>
      <c r="AH3283" s="1"/>
    </row>
    <row r="3284" spans="29:34" x14ac:dyDescent="0.25">
      <c r="AC3284" s="1"/>
      <c r="AD3284" s="15"/>
      <c r="AH3284" s="1"/>
    </row>
    <row r="3285" spans="29:34" x14ac:dyDescent="0.25">
      <c r="AC3285" s="1"/>
      <c r="AD3285" s="15"/>
      <c r="AH3285" s="1"/>
    </row>
    <row r="3286" spans="29:34" x14ac:dyDescent="0.25">
      <c r="AC3286" s="1"/>
      <c r="AD3286" s="15"/>
      <c r="AH3286" s="1"/>
    </row>
    <row r="3287" spans="29:34" x14ac:dyDescent="0.25">
      <c r="AC3287" s="1"/>
      <c r="AD3287" s="15"/>
      <c r="AH3287" s="1"/>
    </row>
    <row r="3288" spans="29:34" x14ac:dyDescent="0.25">
      <c r="AC3288" s="1"/>
      <c r="AD3288" s="15"/>
      <c r="AH3288" s="1"/>
    </row>
    <row r="3289" spans="29:34" x14ac:dyDescent="0.25">
      <c r="AC3289" s="1"/>
      <c r="AD3289" s="15"/>
      <c r="AH3289" s="1"/>
    </row>
    <row r="3290" spans="29:34" x14ac:dyDescent="0.25">
      <c r="AC3290" s="1"/>
      <c r="AD3290" s="15"/>
      <c r="AH3290" s="1"/>
    </row>
    <row r="3291" spans="29:34" x14ac:dyDescent="0.25">
      <c r="AC3291" s="1"/>
      <c r="AD3291" s="15"/>
      <c r="AH3291" s="1"/>
    </row>
    <row r="3292" spans="29:34" x14ac:dyDescent="0.25">
      <c r="AC3292" s="1"/>
      <c r="AD3292" s="15"/>
      <c r="AH3292" s="1"/>
    </row>
    <row r="3293" spans="29:34" x14ac:dyDescent="0.25">
      <c r="AC3293" s="1"/>
      <c r="AD3293" s="15"/>
      <c r="AH3293" s="1"/>
    </row>
    <row r="3294" spans="29:34" x14ac:dyDescent="0.25">
      <c r="AC3294" s="1"/>
      <c r="AD3294" s="15"/>
      <c r="AH3294" s="1"/>
    </row>
    <row r="3295" spans="29:34" x14ac:dyDescent="0.25">
      <c r="AC3295" s="1"/>
      <c r="AD3295" s="15"/>
      <c r="AH3295" s="1"/>
    </row>
    <row r="3296" spans="29:34" x14ac:dyDescent="0.25">
      <c r="AC3296" s="1"/>
      <c r="AD3296" s="15"/>
      <c r="AH3296" s="1"/>
    </row>
    <row r="3297" spans="29:34" x14ac:dyDescent="0.25">
      <c r="AC3297" s="1"/>
      <c r="AD3297" s="15"/>
      <c r="AH3297" s="1"/>
    </row>
    <row r="3298" spans="29:34" x14ac:dyDescent="0.25">
      <c r="AC3298" s="1"/>
      <c r="AD3298" s="15"/>
      <c r="AH3298" s="1"/>
    </row>
    <row r="3299" spans="29:34" x14ac:dyDescent="0.25">
      <c r="AC3299" s="1"/>
      <c r="AD3299" s="15"/>
      <c r="AH3299" s="1"/>
    </row>
    <row r="3300" spans="29:34" x14ac:dyDescent="0.25">
      <c r="AC3300" s="1"/>
      <c r="AD3300" s="15"/>
      <c r="AH3300" s="1"/>
    </row>
    <row r="3301" spans="29:34" x14ac:dyDescent="0.25">
      <c r="AC3301" s="1"/>
      <c r="AD3301" s="15"/>
      <c r="AH3301" s="1"/>
    </row>
    <row r="3302" spans="29:34" x14ac:dyDescent="0.25">
      <c r="AC3302" s="1"/>
      <c r="AD3302" s="15"/>
      <c r="AH3302" s="1"/>
    </row>
    <row r="3303" spans="29:34" x14ac:dyDescent="0.25">
      <c r="AC3303" s="1"/>
      <c r="AD3303" s="15"/>
      <c r="AH3303" s="1"/>
    </row>
    <row r="3304" spans="29:34" x14ac:dyDescent="0.25">
      <c r="AC3304" s="1"/>
      <c r="AD3304" s="15"/>
      <c r="AH3304" s="1"/>
    </row>
    <row r="3305" spans="29:34" x14ac:dyDescent="0.25">
      <c r="AC3305" s="1"/>
      <c r="AD3305" s="15"/>
      <c r="AH3305" s="1"/>
    </row>
    <row r="3306" spans="29:34" x14ac:dyDescent="0.25">
      <c r="AC3306" s="1"/>
      <c r="AD3306" s="15"/>
      <c r="AH3306" s="1"/>
    </row>
    <row r="3307" spans="29:34" x14ac:dyDescent="0.25">
      <c r="AC3307" s="1"/>
      <c r="AD3307" s="15"/>
      <c r="AH3307" s="1"/>
    </row>
    <row r="3308" spans="29:34" x14ac:dyDescent="0.25">
      <c r="AC3308" s="1"/>
      <c r="AD3308" s="15"/>
      <c r="AH3308" s="1"/>
    </row>
    <row r="3309" spans="29:34" x14ac:dyDescent="0.25">
      <c r="AC3309" s="1"/>
      <c r="AD3309" s="15"/>
      <c r="AH3309" s="1"/>
    </row>
    <row r="3310" spans="29:34" x14ac:dyDescent="0.25">
      <c r="AC3310" s="1"/>
      <c r="AD3310" s="15"/>
      <c r="AH3310" s="1"/>
    </row>
    <row r="3311" spans="29:34" x14ac:dyDescent="0.25">
      <c r="AC3311" s="1"/>
      <c r="AD3311" s="15"/>
      <c r="AH3311" s="1"/>
    </row>
    <row r="3312" spans="29:34" x14ac:dyDescent="0.25">
      <c r="AC3312" s="1"/>
      <c r="AD3312" s="15"/>
      <c r="AH3312" s="1"/>
    </row>
    <row r="3313" spans="29:34" x14ac:dyDescent="0.25">
      <c r="AC3313" s="1"/>
      <c r="AD3313" s="15"/>
      <c r="AH3313" s="1"/>
    </row>
    <row r="3314" spans="29:34" x14ac:dyDescent="0.25">
      <c r="AC3314" s="1"/>
      <c r="AD3314" s="15"/>
      <c r="AH3314" s="1"/>
    </row>
    <row r="3315" spans="29:34" x14ac:dyDescent="0.25">
      <c r="AC3315" s="1"/>
      <c r="AD3315" s="15"/>
      <c r="AH3315" s="1"/>
    </row>
    <row r="3316" spans="29:34" x14ac:dyDescent="0.25">
      <c r="AC3316" s="1"/>
      <c r="AD3316" s="15"/>
      <c r="AH3316" s="1"/>
    </row>
    <row r="3317" spans="29:34" x14ac:dyDescent="0.25">
      <c r="AC3317" s="1"/>
      <c r="AD3317" s="15"/>
      <c r="AH3317" s="1"/>
    </row>
    <row r="3318" spans="29:34" x14ac:dyDescent="0.25">
      <c r="AC3318" s="1"/>
      <c r="AD3318" s="15"/>
      <c r="AH3318" s="1"/>
    </row>
    <row r="3319" spans="29:34" x14ac:dyDescent="0.25">
      <c r="AC3319" s="1"/>
      <c r="AD3319" s="15"/>
      <c r="AH3319" s="1"/>
    </row>
    <row r="3320" spans="29:34" x14ac:dyDescent="0.25">
      <c r="AC3320" s="1"/>
      <c r="AD3320" s="15"/>
      <c r="AH3320" s="1"/>
    </row>
    <row r="3321" spans="29:34" x14ac:dyDescent="0.25">
      <c r="AC3321" s="1"/>
      <c r="AD3321" s="15"/>
      <c r="AH3321" s="1"/>
    </row>
    <row r="3322" spans="29:34" x14ac:dyDescent="0.25">
      <c r="AC3322" s="1"/>
      <c r="AD3322" s="15"/>
      <c r="AH3322" s="1"/>
    </row>
    <row r="3323" spans="29:34" x14ac:dyDescent="0.25">
      <c r="AC3323" s="1"/>
      <c r="AD3323" s="15"/>
      <c r="AH3323" s="1"/>
    </row>
    <row r="3324" spans="29:34" x14ac:dyDescent="0.25">
      <c r="AC3324" s="1"/>
      <c r="AD3324" s="15"/>
      <c r="AH3324" s="1"/>
    </row>
    <row r="3325" spans="29:34" x14ac:dyDescent="0.25">
      <c r="AC3325" s="1"/>
      <c r="AD3325" s="15"/>
      <c r="AH3325" s="1"/>
    </row>
    <row r="3326" spans="29:34" x14ac:dyDescent="0.25">
      <c r="AC3326" s="1"/>
      <c r="AD3326" s="15"/>
      <c r="AH3326" s="1"/>
    </row>
    <row r="3327" spans="29:34" x14ac:dyDescent="0.25">
      <c r="AC3327" s="1"/>
      <c r="AD3327" s="15"/>
      <c r="AH3327" s="1"/>
    </row>
    <row r="3328" spans="29:34" x14ac:dyDescent="0.25">
      <c r="AC3328" s="1"/>
      <c r="AD3328" s="15"/>
      <c r="AH3328" s="1"/>
    </row>
    <row r="3329" spans="29:34" x14ac:dyDescent="0.25">
      <c r="AC3329" s="1"/>
      <c r="AD3329" s="15"/>
      <c r="AH3329" s="1"/>
    </row>
    <row r="3330" spans="29:34" x14ac:dyDescent="0.25">
      <c r="AC3330" s="1"/>
      <c r="AD3330" s="15"/>
      <c r="AH3330" s="1"/>
    </row>
    <row r="3331" spans="29:34" x14ac:dyDescent="0.25">
      <c r="AC3331" s="1"/>
      <c r="AD3331" s="15"/>
      <c r="AH3331" s="1"/>
    </row>
    <row r="3332" spans="29:34" x14ac:dyDescent="0.25">
      <c r="AC3332" s="1"/>
      <c r="AD3332" s="15"/>
      <c r="AH3332" s="1"/>
    </row>
    <row r="3333" spans="29:34" x14ac:dyDescent="0.25">
      <c r="AC3333" s="1"/>
      <c r="AD3333" s="15"/>
      <c r="AH3333" s="1"/>
    </row>
    <row r="3334" spans="29:34" x14ac:dyDescent="0.25">
      <c r="AC3334" s="1"/>
      <c r="AD3334" s="15"/>
      <c r="AH3334" s="1"/>
    </row>
    <row r="3335" spans="29:34" x14ac:dyDescent="0.25">
      <c r="AC3335" s="1"/>
      <c r="AD3335" s="15"/>
      <c r="AH3335" s="1"/>
    </row>
    <row r="3336" spans="29:34" x14ac:dyDescent="0.25">
      <c r="AC3336" s="1"/>
      <c r="AD3336" s="15"/>
      <c r="AH3336" s="1"/>
    </row>
    <row r="3337" spans="29:34" x14ac:dyDescent="0.25">
      <c r="AC3337" s="1"/>
      <c r="AD3337" s="15"/>
      <c r="AH3337" s="1"/>
    </row>
    <row r="3338" spans="29:34" x14ac:dyDescent="0.25">
      <c r="AC3338" s="1"/>
      <c r="AD3338" s="15"/>
      <c r="AH3338" s="1"/>
    </row>
    <row r="3339" spans="29:34" x14ac:dyDescent="0.25">
      <c r="AC3339" s="1"/>
      <c r="AD3339" s="15"/>
      <c r="AH3339" s="1"/>
    </row>
    <row r="3340" spans="29:34" x14ac:dyDescent="0.25">
      <c r="AC3340" s="1"/>
      <c r="AD3340" s="15"/>
      <c r="AH3340" s="1"/>
    </row>
    <row r="3341" spans="29:34" x14ac:dyDescent="0.25">
      <c r="AC3341" s="1"/>
      <c r="AD3341" s="15"/>
      <c r="AH3341" s="1"/>
    </row>
    <row r="3342" spans="29:34" x14ac:dyDescent="0.25">
      <c r="AC3342" s="1"/>
      <c r="AD3342" s="15"/>
      <c r="AH3342" s="1"/>
    </row>
    <row r="3343" spans="29:34" x14ac:dyDescent="0.25">
      <c r="AC3343" s="1"/>
      <c r="AD3343" s="15"/>
      <c r="AH3343" s="1"/>
    </row>
    <row r="3344" spans="29:34" x14ac:dyDescent="0.25">
      <c r="AC3344" s="1"/>
      <c r="AD3344" s="15"/>
      <c r="AH3344" s="1"/>
    </row>
    <row r="3345" spans="29:34" x14ac:dyDescent="0.25">
      <c r="AC3345" s="1"/>
      <c r="AD3345" s="15"/>
      <c r="AH3345" s="1"/>
    </row>
    <row r="3346" spans="29:34" x14ac:dyDescent="0.25">
      <c r="AC3346" s="1"/>
      <c r="AD3346" s="15"/>
      <c r="AH3346" s="1"/>
    </row>
    <row r="3347" spans="29:34" x14ac:dyDescent="0.25">
      <c r="AC3347" s="1"/>
      <c r="AD3347" s="15"/>
      <c r="AH3347" s="1"/>
    </row>
    <row r="3348" spans="29:34" x14ac:dyDescent="0.25">
      <c r="AC3348" s="1"/>
      <c r="AD3348" s="15"/>
      <c r="AH3348" s="1"/>
    </row>
    <row r="3349" spans="29:34" x14ac:dyDescent="0.25">
      <c r="AC3349" s="1"/>
      <c r="AD3349" s="15"/>
      <c r="AH3349" s="1"/>
    </row>
    <row r="3350" spans="29:34" x14ac:dyDescent="0.25">
      <c r="AC3350" s="1"/>
      <c r="AD3350" s="15"/>
      <c r="AH3350" s="1"/>
    </row>
    <row r="3351" spans="29:34" x14ac:dyDescent="0.25">
      <c r="AC3351" s="1"/>
      <c r="AD3351" s="15"/>
      <c r="AH3351" s="1"/>
    </row>
    <row r="3352" spans="29:34" x14ac:dyDescent="0.25">
      <c r="AC3352" s="1"/>
      <c r="AD3352" s="15"/>
      <c r="AH3352" s="1"/>
    </row>
    <row r="3353" spans="29:34" x14ac:dyDescent="0.25">
      <c r="AC3353" s="1"/>
      <c r="AD3353" s="15"/>
      <c r="AH3353" s="1"/>
    </row>
    <row r="3354" spans="29:34" x14ac:dyDescent="0.25">
      <c r="AC3354" s="1"/>
      <c r="AD3354" s="15"/>
      <c r="AH3354" s="1"/>
    </row>
    <row r="3355" spans="29:34" x14ac:dyDescent="0.25">
      <c r="AC3355" s="1"/>
      <c r="AD3355" s="15"/>
      <c r="AH3355" s="1"/>
    </row>
    <row r="3356" spans="29:34" x14ac:dyDescent="0.25">
      <c r="AC3356" s="1"/>
      <c r="AD3356" s="15"/>
      <c r="AH3356" s="1"/>
    </row>
    <row r="3357" spans="29:34" x14ac:dyDescent="0.25">
      <c r="AC3357" s="1"/>
      <c r="AD3357" s="15"/>
      <c r="AH3357" s="1"/>
    </row>
    <row r="3358" spans="29:34" x14ac:dyDescent="0.25">
      <c r="AC3358" s="1"/>
      <c r="AD3358" s="15"/>
      <c r="AH3358" s="1"/>
    </row>
    <row r="3359" spans="29:34" x14ac:dyDescent="0.25">
      <c r="AC3359" s="1"/>
      <c r="AD3359" s="15"/>
      <c r="AH3359" s="1"/>
    </row>
    <row r="3360" spans="29:34" x14ac:dyDescent="0.25">
      <c r="AC3360" s="1"/>
      <c r="AD3360" s="15"/>
      <c r="AH3360" s="1"/>
    </row>
    <row r="3361" spans="29:34" x14ac:dyDescent="0.25">
      <c r="AC3361" s="1"/>
      <c r="AD3361" s="15"/>
      <c r="AH3361" s="1"/>
    </row>
    <row r="3362" spans="29:34" x14ac:dyDescent="0.25">
      <c r="AC3362" s="1"/>
      <c r="AD3362" s="15"/>
      <c r="AH3362" s="1"/>
    </row>
    <row r="3363" spans="29:34" x14ac:dyDescent="0.25">
      <c r="AC3363" s="1"/>
      <c r="AD3363" s="15"/>
      <c r="AH3363" s="1"/>
    </row>
    <row r="3364" spans="29:34" x14ac:dyDescent="0.25">
      <c r="AC3364" s="1"/>
      <c r="AD3364" s="15"/>
      <c r="AH3364" s="1"/>
    </row>
    <row r="3365" spans="29:34" x14ac:dyDescent="0.25">
      <c r="AC3365" s="1"/>
      <c r="AD3365" s="15"/>
      <c r="AH3365" s="1"/>
    </row>
    <row r="3366" spans="29:34" x14ac:dyDescent="0.25">
      <c r="AC3366" s="1"/>
      <c r="AD3366" s="15"/>
      <c r="AH3366" s="1"/>
    </row>
    <row r="3367" spans="29:34" x14ac:dyDescent="0.25">
      <c r="AC3367" s="1"/>
      <c r="AD3367" s="15"/>
      <c r="AH3367" s="1"/>
    </row>
    <row r="3368" spans="29:34" x14ac:dyDescent="0.25">
      <c r="AC3368" s="1"/>
      <c r="AD3368" s="15"/>
      <c r="AH3368" s="1"/>
    </row>
    <row r="3369" spans="29:34" x14ac:dyDescent="0.25">
      <c r="AC3369" s="1"/>
      <c r="AD3369" s="15"/>
      <c r="AH3369" s="1"/>
    </row>
    <row r="3370" spans="29:34" x14ac:dyDescent="0.25">
      <c r="AC3370" s="1"/>
      <c r="AD3370" s="15"/>
      <c r="AH3370" s="1"/>
    </row>
    <row r="3371" spans="29:34" x14ac:dyDescent="0.25">
      <c r="AC3371" s="1"/>
      <c r="AD3371" s="15"/>
      <c r="AH3371" s="1"/>
    </row>
    <row r="3372" spans="29:34" x14ac:dyDescent="0.25">
      <c r="AC3372" s="1"/>
      <c r="AD3372" s="15"/>
      <c r="AH3372" s="1"/>
    </row>
    <row r="3373" spans="29:34" x14ac:dyDescent="0.25">
      <c r="AC3373" s="1"/>
      <c r="AD3373" s="15"/>
      <c r="AH3373" s="1"/>
    </row>
    <row r="3374" spans="29:34" x14ac:dyDescent="0.25">
      <c r="AC3374" s="1"/>
      <c r="AD3374" s="15"/>
      <c r="AH3374" s="1"/>
    </row>
    <row r="3375" spans="29:34" x14ac:dyDescent="0.25">
      <c r="AC3375" s="1"/>
      <c r="AD3375" s="15"/>
      <c r="AH3375" s="1"/>
    </row>
    <row r="3376" spans="29:34" x14ac:dyDescent="0.25">
      <c r="AC3376" s="1"/>
      <c r="AD3376" s="15"/>
      <c r="AH3376" s="1"/>
    </row>
    <row r="3377" spans="29:34" x14ac:dyDescent="0.25">
      <c r="AC3377" s="1"/>
      <c r="AD3377" s="15"/>
      <c r="AH3377" s="1"/>
    </row>
    <row r="3378" spans="29:34" x14ac:dyDescent="0.25">
      <c r="AC3378" s="1"/>
      <c r="AD3378" s="15"/>
      <c r="AH3378" s="1"/>
    </row>
    <row r="3379" spans="29:34" x14ac:dyDescent="0.25">
      <c r="AC3379" s="1"/>
      <c r="AD3379" s="15"/>
      <c r="AH3379" s="1"/>
    </row>
    <row r="3380" spans="29:34" x14ac:dyDescent="0.25">
      <c r="AC3380" s="1"/>
      <c r="AD3380" s="15"/>
      <c r="AH3380" s="1"/>
    </row>
    <row r="3381" spans="29:34" x14ac:dyDescent="0.25">
      <c r="AC3381" s="1"/>
      <c r="AD3381" s="15"/>
      <c r="AH3381" s="1"/>
    </row>
    <row r="3382" spans="29:34" x14ac:dyDescent="0.25">
      <c r="AC3382" s="1"/>
      <c r="AD3382" s="15"/>
      <c r="AH3382" s="1"/>
    </row>
    <row r="3383" spans="29:34" x14ac:dyDescent="0.25">
      <c r="AC3383" s="1"/>
      <c r="AD3383" s="15"/>
      <c r="AH3383" s="1"/>
    </row>
    <row r="3384" spans="29:34" x14ac:dyDescent="0.25">
      <c r="AC3384" s="1"/>
      <c r="AD3384" s="15"/>
      <c r="AH3384" s="1"/>
    </row>
    <row r="3385" spans="29:34" x14ac:dyDescent="0.25">
      <c r="AC3385" s="1"/>
      <c r="AD3385" s="15"/>
      <c r="AH3385" s="1"/>
    </row>
    <row r="3386" spans="29:34" x14ac:dyDescent="0.25">
      <c r="AC3386" s="1"/>
      <c r="AD3386" s="15"/>
      <c r="AH3386" s="1"/>
    </row>
    <row r="3387" spans="29:34" x14ac:dyDescent="0.25">
      <c r="AC3387" s="1"/>
      <c r="AD3387" s="15"/>
      <c r="AH3387" s="1"/>
    </row>
    <row r="3388" spans="29:34" x14ac:dyDescent="0.25">
      <c r="AC3388" s="1"/>
      <c r="AD3388" s="15"/>
      <c r="AH3388" s="1"/>
    </row>
    <row r="3389" spans="29:34" x14ac:dyDescent="0.25">
      <c r="AC3389" s="1"/>
      <c r="AD3389" s="15"/>
      <c r="AH3389" s="1"/>
    </row>
    <row r="3390" spans="29:34" x14ac:dyDescent="0.25">
      <c r="AC3390" s="1"/>
      <c r="AD3390" s="15"/>
      <c r="AH3390" s="1"/>
    </row>
    <row r="3391" spans="29:34" x14ac:dyDescent="0.25">
      <c r="AC3391" s="1"/>
      <c r="AD3391" s="15"/>
      <c r="AH3391" s="1"/>
    </row>
    <row r="3392" spans="29:34" x14ac:dyDescent="0.25">
      <c r="AC3392" s="1"/>
      <c r="AD3392" s="15"/>
      <c r="AH3392" s="1"/>
    </row>
    <row r="3393" spans="29:34" x14ac:dyDescent="0.25">
      <c r="AC3393" s="1"/>
      <c r="AD3393" s="15"/>
      <c r="AH3393" s="1"/>
    </row>
    <row r="3394" spans="29:34" x14ac:dyDescent="0.25">
      <c r="AC3394" s="1"/>
      <c r="AD3394" s="15"/>
      <c r="AH3394" s="1"/>
    </row>
    <row r="3395" spans="29:34" x14ac:dyDescent="0.25">
      <c r="AC3395" s="1"/>
      <c r="AD3395" s="15"/>
      <c r="AH3395" s="1"/>
    </row>
    <row r="3396" spans="29:34" x14ac:dyDescent="0.25">
      <c r="AC3396" s="1"/>
      <c r="AD3396" s="15"/>
      <c r="AH3396" s="1"/>
    </row>
    <row r="3397" spans="29:34" x14ac:dyDescent="0.25">
      <c r="AC3397" s="1"/>
      <c r="AD3397" s="15"/>
      <c r="AH3397" s="1"/>
    </row>
    <row r="3398" spans="29:34" x14ac:dyDescent="0.25">
      <c r="AC3398" s="1"/>
      <c r="AD3398" s="15"/>
      <c r="AH3398" s="1"/>
    </row>
    <row r="3399" spans="29:34" x14ac:dyDescent="0.25">
      <c r="AC3399" s="1"/>
      <c r="AD3399" s="15"/>
      <c r="AH3399" s="1"/>
    </row>
    <row r="3400" spans="29:34" x14ac:dyDescent="0.25">
      <c r="AC3400" s="1"/>
      <c r="AD3400" s="15"/>
      <c r="AH3400" s="1"/>
    </row>
    <row r="3401" spans="29:34" x14ac:dyDescent="0.25">
      <c r="AC3401" s="1"/>
      <c r="AD3401" s="15"/>
      <c r="AH3401" s="1"/>
    </row>
    <row r="3402" spans="29:34" x14ac:dyDescent="0.25">
      <c r="AC3402" s="1"/>
      <c r="AD3402" s="15"/>
      <c r="AH3402" s="1"/>
    </row>
    <row r="3403" spans="29:34" x14ac:dyDescent="0.25">
      <c r="AC3403" s="1"/>
      <c r="AD3403" s="15"/>
      <c r="AH3403" s="1"/>
    </row>
    <row r="3404" spans="29:34" x14ac:dyDescent="0.25">
      <c r="AC3404" s="1"/>
      <c r="AD3404" s="15"/>
      <c r="AH3404" s="1"/>
    </row>
    <row r="3405" spans="29:34" x14ac:dyDescent="0.25">
      <c r="AC3405" s="1"/>
      <c r="AD3405" s="15"/>
      <c r="AH3405" s="1"/>
    </row>
    <row r="3406" spans="29:34" x14ac:dyDescent="0.25">
      <c r="AC3406" s="1"/>
      <c r="AD3406" s="15"/>
      <c r="AH3406" s="1"/>
    </row>
    <row r="3407" spans="29:34" x14ac:dyDescent="0.25">
      <c r="AC3407" s="1"/>
      <c r="AD3407" s="15"/>
      <c r="AH3407" s="1"/>
    </row>
    <row r="3408" spans="29:34" x14ac:dyDescent="0.25">
      <c r="AC3408" s="1"/>
      <c r="AD3408" s="15"/>
      <c r="AH3408" s="1"/>
    </row>
    <row r="3409" spans="29:34" x14ac:dyDescent="0.25">
      <c r="AC3409" s="1"/>
      <c r="AD3409" s="15"/>
      <c r="AH3409" s="1"/>
    </row>
    <row r="3410" spans="29:34" x14ac:dyDescent="0.25">
      <c r="AC3410" s="1"/>
      <c r="AD3410" s="15"/>
      <c r="AH3410" s="1"/>
    </row>
    <row r="3411" spans="29:34" x14ac:dyDescent="0.25">
      <c r="AC3411" s="1"/>
      <c r="AD3411" s="15"/>
      <c r="AH3411" s="1"/>
    </row>
    <row r="3412" spans="29:34" x14ac:dyDescent="0.25">
      <c r="AC3412" s="1"/>
      <c r="AD3412" s="15"/>
      <c r="AH3412" s="1"/>
    </row>
    <row r="3413" spans="29:34" x14ac:dyDescent="0.25">
      <c r="AC3413" s="1"/>
      <c r="AD3413" s="15"/>
      <c r="AH3413" s="1"/>
    </row>
    <row r="3414" spans="29:34" x14ac:dyDescent="0.25">
      <c r="AC3414" s="1"/>
      <c r="AD3414" s="15"/>
      <c r="AH3414" s="1"/>
    </row>
    <row r="3415" spans="29:34" x14ac:dyDescent="0.25">
      <c r="AC3415" s="1"/>
      <c r="AD3415" s="15"/>
      <c r="AH3415" s="1"/>
    </row>
    <row r="3416" spans="29:34" x14ac:dyDescent="0.25">
      <c r="AC3416" s="1"/>
      <c r="AD3416" s="15"/>
      <c r="AH3416" s="1"/>
    </row>
    <row r="3417" spans="29:34" x14ac:dyDescent="0.25">
      <c r="AC3417" s="1"/>
      <c r="AD3417" s="15"/>
      <c r="AH3417" s="1"/>
    </row>
    <row r="3418" spans="29:34" x14ac:dyDescent="0.25">
      <c r="AC3418" s="1"/>
      <c r="AD3418" s="15"/>
      <c r="AH3418" s="1"/>
    </row>
    <row r="3419" spans="29:34" x14ac:dyDescent="0.25">
      <c r="AC3419" s="1"/>
      <c r="AD3419" s="15"/>
      <c r="AH3419" s="1"/>
    </row>
    <row r="3420" spans="29:34" x14ac:dyDescent="0.25">
      <c r="AC3420" s="1"/>
      <c r="AD3420" s="15"/>
      <c r="AH3420" s="1"/>
    </row>
    <row r="3421" spans="29:34" x14ac:dyDescent="0.25">
      <c r="AC3421" s="1"/>
      <c r="AD3421" s="15"/>
      <c r="AH3421" s="1"/>
    </row>
    <row r="3422" spans="29:34" x14ac:dyDescent="0.25">
      <c r="AC3422" s="1"/>
      <c r="AD3422" s="15"/>
      <c r="AH3422" s="1"/>
    </row>
    <row r="3423" spans="29:34" x14ac:dyDescent="0.25">
      <c r="AC3423" s="1"/>
      <c r="AD3423" s="15"/>
      <c r="AH3423" s="1"/>
    </row>
    <row r="3424" spans="29:34" x14ac:dyDescent="0.25">
      <c r="AC3424" s="1"/>
      <c r="AD3424" s="15"/>
      <c r="AH3424" s="1"/>
    </row>
    <row r="3425" spans="29:34" x14ac:dyDescent="0.25">
      <c r="AC3425" s="1"/>
      <c r="AD3425" s="15"/>
      <c r="AH3425" s="1"/>
    </row>
    <row r="3426" spans="29:34" x14ac:dyDescent="0.25">
      <c r="AC3426" s="1"/>
      <c r="AD3426" s="15"/>
      <c r="AH3426" s="1"/>
    </row>
    <row r="3427" spans="29:34" x14ac:dyDescent="0.25">
      <c r="AC3427" s="1"/>
      <c r="AD3427" s="15"/>
      <c r="AH3427" s="1"/>
    </row>
    <row r="3428" spans="29:34" x14ac:dyDescent="0.25">
      <c r="AC3428" s="1"/>
      <c r="AD3428" s="15"/>
      <c r="AH3428" s="1"/>
    </row>
    <row r="3429" spans="29:34" x14ac:dyDescent="0.25">
      <c r="AC3429" s="1"/>
      <c r="AD3429" s="15"/>
      <c r="AH3429" s="1"/>
    </row>
    <row r="3430" spans="29:34" x14ac:dyDescent="0.25">
      <c r="AC3430" s="1"/>
      <c r="AD3430" s="15"/>
      <c r="AH3430" s="1"/>
    </row>
    <row r="3431" spans="29:34" x14ac:dyDescent="0.25">
      <c r="AC3431" s="1"/>
      <c r="AD3431" s="15"/>
      <c r="AH3431" s="1"/>
    </row>
    <row r="3432" spans="29:34" x14ac:dyDescent="0.25">
      <c r="AC3432" s="1"/>
      <c r="AD3432" s="15"/>
      <c r="AH3432" s="1"/>
    </row>
    <row r="3433" spans="29:34" x14ac:dyDescent="0.25">
      <c r="AC3433" s="1"/>
      <c r="AD3433" s="15"/>
      <c r="AH3433" s="1"/>
    </row>
    <row r="3434" spans="29:34" x14ac:dyDescent="0.25">
      <c r="AC3434" s="1"/>
      <c r="AD3434" s="15"/>
      <c r="AH3434" s="1"/>
    </row>
    <row r="3435" spans="29:34" x14ac:dyDescent="0.25">
      <c r="AC3435" s="1"/>
      <c r="AD3435" s="15"/>
      <c r="AH3435" s="1"/>
    </row>
    <row r="3436" spans="29:34" x14ac:dyDescent="0.25">
      <c r="AC3436" s="1"/>
      <c r="AD3436" s="15"/>
      <c r="AH3436" s="1"/>
    </row>
    <row r="3437" spans="29:34" x14ac:dyDescent="0.25">
      <c r="AC3437" s="1"/>
      <c r="AD3437" s="15"/>
      <c r="AH3437" s="1"/>
    </row>
    <row r="3438" spans="29:34" x14ac:dyDescent="0.25">
      <c r="AC3438" s="1"/>
      <c r="AD3438" s="15"/>
      <c r="AH3438" s="1"/>
    </row>
    <row r="3439" spans="29:34" x14ac:dyDescent="0.25">
      <c r="AC3439" s="1"/>
      <c r="AD3439" s="15"/>
      <c r="AH3439" s="1"/>
    </row>
    <row r="3440" spans="29:34" x14ac:dyDescent="0.25">
      <c r="AC3440" s="1"/>
      <c r="AD3440" s="15"/>
      <c r="AH3440" s="1"/>
    </row>
    <row r="3441" spans="29:34" x14ac:dyDescent="0.25">
      <c r="AC3441" s="1"/>
      <c r="AD3441" s="15"/>
      <c r="AH3441" s="1"/>
    </row>
    <row r="3442" spans="29:34" x14ac:dyDescent="0.25">
      <c r="AC3442" s="1"/>
      <c r="AD3442" s="15"/>
      <c r="AH3442" s="1"/>
    </row>
    <row r="3443" spans="29:34" x14ac:dyDescent="0.25">
      <c r="AC3443" s="1"/>
      <c r="AD3443" s="15"/>
      <c r="AH3443" s="1"/>
    </row>
    <row r="3444" spans="29:34" x14ac:dyDescent="0.25">
      <c r="AC3444" s="1"/>
      <c r="AD3444" s="15"/>
      <c r="AH3444" s="1"/>
    </row>
    <row r="3445" spans="29:34" x14ac:dyDescent="0.25">
      <c r="AC3445" s="1"/>
      <c r="AD3445" s="15"/>
      <c r="AH3445" s="1"/>
    </row>
    <row r="3446" spans="29:34" x14ac:dyDescent="0.25">
      <c r="AC3446" s="1"/>
      <c r="AD3446" s="15"/>
      <c r="AH3446" s="1"/>
    </row>
    <row r="3447" spans="29:34" x14ac:dyDescent="0.25">
      <c r="AC3447" s="1"/>
      <c r="AD3447" s="15"/>
      <c r="AH3447" s="1"/>
    </row>
    <row r="3448" spans="29:34" x14ac:dyDescent="0.25">
      <c r="AC3448" s="1"/>
      <c r="AD3448" s="15"/>
      <c r="AH3448" s="1"/>
    </row>
    <row r="3449" spans="29:34" x14ac:dyDescent="0.25">
      <c r="AC3449" s="1"/>
      <c r="AD3449" s="15"/>
      <c r="AH3449" s="1"/>
    </row>
    <row r="3450" spans="29:34" x14ac:dyDescent="0.25">
      <c r="AC3450" s="1"/>
      <c r="AD3450" s="15"/>
      <c r="AH3450" s="1"/>
    </row>
    <row r="3451" spans="29:34" x14ac:dyDescent="0.25">
      <c r="AC3451" s="1"/>
      <c r="AD3451" s="15"/>
      <c r="AH3451" s="1"/>
    </row>
    <row r="3452" spans="29:34" x14ac:dyDescent="0.25">
      <c r="AC3452" s="1"/>
      <c r="AD3452" s="15"/>
      <c r="AH3452" s="1"/>
    </row>
    <row r="3453" spans="29:34" x14ac:dyDescent="0.25">
      <c r="AC3453" s="1"/>
      <c r="AD3453" s="15"/>
      <c r="AH3453" s="1"/>
    </row>
    <row r="3454" spans="29:34" x14ac:dyDescent="0.25">
      <c r="AC3454" s="1"/>
      <c r="AD3454" s="15"/>
      <c r="AH3454" s="1"/>
    </row>
    <row r="3455" spans="29:34" x14ac:dyDescent="0.25">
      <c r="AC3455" s="1"/>
      <c r="AD3455" s="15"/>
      <c r="AH3455" s="1"/>
    </row>
    <row r="3456" spans="29:34" x14ac:dyDescent="0.25">
      <c r="AC3456" s="1"/>
      <c r="AD3456" s="15"/>
      <c r="AH3456" s="1"/>
    </row>
    <row r="3457" spans="29:34" x14ac:dyDescent="0.25">
      <c r="AC3457" s="1"/>
      <c r="AD3457" s="15"/>
      <c r="AH3457" s="1"/>
    </row>
    <row r="3458" spans="29:34" x14ac:dyDescent="0.25">
      <c r="AC3458" s="1"/>
      <c r="AD3458" s="15"/>
      <c r="AH3458" s="1"/>
    </row>
    <row r="3459" spans="29:34" x14ac:dyDescent="0.25">
      <c r="AC3459" s="1"/>
      <c r="AD3459" s="15"/>
      <c r="AH3459" s="1"/>
    </row>
    <row r="3460" spans="29:34" x14ac:dyDescent="0.25">
      <c r="AC3460" s="1"/>
      <c r="AD3460" s="15"/>
      <c r="AH3460" s="1"/>
    </row>
    <row r="3461" spans="29:34" x14ac:dyDescent="0.25">
      <c r="AC3461" s="1"/>
      <c r="AD3461" s="15"/>
      <c r="AH3461" s="1"/>
    </row>
    <row r="3462" spans="29:34" x14ac:dyDescent="0.25">
      <c r="AC3462" s="1"/>
      <c r="AD3462" s="15"/>
      <c r="AH3462" s="1"/>
    </row>
    <row r="3463" spans="29:34" x14ac:dyDescent="0.25">
      <c r="AC3463" s="1"/>
      <c r="AD3463" s="15"/>
      <c r="AH3463" s="1"/>
    </row>
    <row r="3464" spans="29:34" x14ac:dyDescent="0.25">
      <c r="AC3464" s="1"/>
      <c r="AD3464" s="15"/>
      <c r="AH3464" s="1"/>
    </row>
    <row r="3465" spans="29:34" x14ac:dyDescent="0.25">
      <c r="AC3465" s="1"/>
      <c r="AD3465" s="15"/>
      <c r="AH3465" s="1"/>
    </row>
    <row r="3466" spans="29:34" x14ac:dyDescent="0.25">
      <c r="AC3466" s="1"/>
      <c r="AD3466" s="15"/>
      <c r="AH3466" s="1"/>
    </row>
    <row r="3467" spans="29:34" x14ac:dyDescent="0.25">
      <c r="AC3467" s="1"/>
      <c r="AD3467" s="15"/>
      <c r="AH3467" s="1"/>
    </row>
    <row r="3468" spans="29:34" x14ac:dyDescent="0.25">
      <c r="AC3468" s="1"/>
      <c r="AD3468" s="15"/>
      <c r="AH3468" s="1"/>
    </row>
    <row r="3469" spans="29:34" x14ac:dyDescent="0.25">
      <c r="AC3469" s="1"/>
      <c r="AD3469" s="15"/>
      <c r="AH3469" s="1"/>
    </row>
    <row r="3470" spans="29:34" x14ac:dyDescent="0.25">
      <c r="AC3470" s="1"/>
      <c r="AD3470" s="15"/>
      <c r="AH3470" s="1"/>
    </row>
    <row r="3471" spans="29:34" x14ac:dyDescent="0.25">
      <c r="AC3471" s="1"/>
      <c r="AD3471" s="15"/>
      <c r="AH3471" s="1"/>
    </row>
    <row r="3472" spans="29:34" x14ac:dyDescent="0.25">
      <c r="AC3472" s="1"/>
      <c r="AD3472" s="15"/>
      <c r="AH3472" s="1"/>
    </row>
    <row r="3473" spans="29:34" x14ac:dyDescent="0.25">
      <c r="AC3473" s="1"/>
      <c r="AD3473" s="15"/>
      <c r="AH3473" s="1"/>
    </row>
    <row r="3474" spans="29:34" x14ac:dyDescent="0.25">
      <c r="AC3474" s="1"/>
      <c r="AD3474" s="15"/>
      <c r="AH3474" s="1"/>
    </row>
    <row r="3475" spans="29:34" x14ac:dyDescent="0.25">
      <c r="AC3475" s="1"/>
      <c r="AD3475" s="15"/>
      <c r="AH3475" s="1"/>
    </row>
    <row r="3476" spans="29:34" x14ac:dyDescent="0.25">
      <c r="AC3476" s="1"/>
      <c r="AD3476" s="15"/>
      <c r="AH3476" s="1"/>
    </row>
    <row r="3477" spans="29:34" x14ac:dyDescent="0.25">
      <c r="AC3477" s="1"/>
      <c r="AD3477" s="15"/>
      <c r="AH3477" s="1"/>
    </row>
    <row r="3478" spans="29:34" x14ac:dyDescent="0.25">
      <c r="AC3478" s="1"/>
      <c r="AD3478" s="15"/>
      <c r="AH3478" s="1"/>
    </row>
    <row r="3479" spans="29:34" x14ac:dyDescent="0.25">
      <c r="AC3479" s="1"/>
      <c r="AD3479" s="15"/>
      <c r="AH3479" s="1"/>
    </row>
    <row r="3480" spans="29:34" x14ac:dyDescent="0.25">
      <c r="AC3480" s="1"/>
      <c r="AD3480" s="15"/>
      <c r="AH3480" s="1"/>
    </row>
    <row r="3481" spans="29:34" x14ac:dyDescent="0.25">
      <c r="AC3481" s="1"/>
      <c r="AD3481" s="15"/>
      <c r="AH3481" s="1"/>
    </row>
    <row r="3482" spans="29:34" x14ac:dyDescent="0.25">
      <c r="AC3482" s="1"/>
      <c r="AD3482" s="15"/>
      <c r="AH3482" s="1"/>
    </row>
    <row r="3483" spans="29:34" x14ac:dyDescent="0.25">
      <c r="AC3483" s="1"/>
      <c r="AD3483" s="15"/>
      <c r="AH3483" s="1"/>
    </row>
    <row r="3484" spans="29:34" x14ac:dyDescent="0.25">
      <c r="AC3484" s="1"/>
      <c r="AD3484" s="15"/>
      <c r="AH3484" s="1"/>
    </row>
    <row r="3485" spans="29:34" x14ac:dyDescent="0.25">
      <c r="AC3485" s="1"/>
      <c r="AD3485" s="15"/>
      <c r="AH3485" s="1"/>
    </row>
    <row r="3486" spans="29:34" x14ac:dyDescent="0.25">
      <c r="AC3486" s="1"/>
      <c r="AD3486" s="15"/>
      <c r="AH3486" s="1"/>
    </row>
    <row r="3487" spans="29:34" x14ac:dyDescent="0.25">
      <c r="AC3487" s="1"/>
      <c r="AD3487" s="15"/>
      <c r="AH3487" s="1"/>
    </row>
    <row r="3488" spans="29:34" x14ac:dyDescent="0.25">
      <c r="AC3488" s="1"/>
      <c r="AD3488" s="15"/>
      <c r="AH3488" s="1"/>
    </row>
    <row r="3489" spans="29:34" x14ac:dyDescent="0.25">
      <c r="AC3489" s="1"/>
      <c r="AD3489" s="15"/>
      <c r="AH3489" s="1"/>
    </row>
    <row r="3490" spans="29:34" x14ac:dyDescent="0.25">
      <c r="AC3490" s="1"/>
      <c r="AD3490" s="15"/>
      <c r="AH3490" s="1"/>
    </row>
    <row r="3491" spans="29:34" x14ac:dyDescent="0.25">
      <c r="AC3491" s="1"/>
      <c r="AD3491" s="15"/>
      <c r="AH3491" s="1"/>
    </row>
    <row r="3492" spans="29:34" x14ac:dyDescent="0.25">
      <c r="AC3492" s="1"/>
      <c r="AD3492" s="15"/>
      <c r="AH3492" s="1"/>
    </row>
    <row r="3493" spans="29:34" x14ac:dyDescent="0.25">
      <c r="AC3493" s="1"/>
      <c r="AD3493" s="15"/>
      <c r="AH3493" s="1"/>
    </row>
    <row r="3494" spans="29:34" x14ac:dyDescent="0.25">
      <c r="AC3494" s="1"/>
      <c r="AD3494" s="15"/>
      <c r="AH3494" s="1"/>
    </row>
    <row r="3495" spans="29:34" x14ac:dyDescent="0.25">
      <c r="AC3495" s="1"/>
      <c r="AD3495" s="15"/>
      <c r="AH3495" s="1"/>
    </row>
    <row r="3496" spans="29:34" x14ac:dyDescent="0.25">
      <c r="AC3496" s="1"/>
      <c r="AD3496" s="15"/>
      <c r="AH3496" s="1"/>
    </row>
    <row r="3497" spans="29:34" x14ac:dyDescent="0.25">
      <c r="AC3497" s="1"/>
      <c r="AD3497" s="15"/>
      <c r="AH3497" s="1"/>
    </row>
    <row r="3498" spans="29:34" x14ac:dyDescent="0.25">
      <c r="AC3498" s="1"/>
      <c r="AD3498" s="15"/>
      <c r="AH3498" s="1"/>
    </row>
    <row r="3499" spans="29:34" x14ac:dyDescent="0.25">
      <c r="AC3499" s="1"/>
      <c r="AD3499" s="15"/>
      <c r="AH3499" s="1"/>
    </row>
    <row r="3500" spans="29:34" x14ac:dyDescent="0.25">
      <c r="AC3500" s="1"/>
      <c r="AD3500" s="15"/>
      <c r="AH3500" s="1"/>
    </row>
    <row r="3501" spans="29:34" x14ac:dyDescent="0.25">
      <c r="AC3501" s="1"/>
      <c r="AD3501" s="15"/>
      <c r="AH3501" s="1"/>
    </row>
    <row r="3502" spans="29:34" x14ac:dyDescent="0.25">
      <c r="AC3502" s="1"/>
      <c r="AD3502" s="15"/>
      <c r="AH3502" s="1"/>
    </row>
    <row r="3503" spans="29:34" x14ac:dyDescent="0.25">
      <c r="AC3503" s="1"/>
      <c r="AD3503" s="15"/>
      <c r="AH3503" s="1"/>
    </row>
    <row r="3504" spans="29:34" x14ac:dyDescent="0.25">
      <c r="AC3504" s="1"/>
      <c r="AD3504" s="15"/>
      <c r="AH3504" s="1"/>
    </row>
    <row r="3505" spans="29:34" x14ac:dyDescent="0.25">
      <c r="AC3505" s="1"/>
      <c r="AD3505" s="15"/>
      <c r="AH3505" s="1"/>
    </row>
    <row r="3506" spans="29:34" x14ac:dyDescent="0.25">
      <c r="AC3506" s="1"/>
      <c r="AD3506" s="15"/>
      <c r="AH3506" s="1"/>
    </row>
    <row r="3507" spans="29:34" x14ac:dyDescent="0.25">
      <c r="AC3507" s="1"/>
      <c r="AD3507" s="15"/>
      <c r="AH3507" s="1"/>
    </row>
    <row r="3508" spans="29:34" x14ac:dyDescent="0.25">
      <c r="AC3508" s="1"/>
      <c r="AD3508" s="15"/>
      <c r="AH3508" s="1"/>
    </row>
    <row r="3509" spans="29:34" x14ac:dyDescent="0.25">
      <c r="AC3509" s="1"/>
      <c r="AD3509" s="15"/>
      <c r="AH3509" s="1"/>
    </row>
    <row r="3510" spans="29:34" x14ac:dyDescent="0.25">
      <c r="AC3510" s="1"/>
      <c r="AD3510" s="15"/>
      <c r="AH3510" s="1"/>
    </row>
    <row r="3511" spans="29:34" x14ac:dyDescent="0.25">
      <c r="AC3511" s="1"/>
      <c r="AD3511" s="15"/>
      <c r="AH3511" s="1"/>
    </row>
    <row r="3512" spans="29:34" x14ac:dyDescent="0.25">
      <c r="AC3512" s="1"/>
      <c r="AD3512" s="15"/>
      <c r="AH3512" s="1"/>
    </row>
    <row r="3513" spans="29:34" x14ac:dyDescent="0.25">
      <c r="AC3513" s="1"/>
      <c r="AD3513" s="15"/>
      <c r="AH3513" s="1"/>
    </row>
    <row r="3514" spans="29:34" x14ac:dyDescent="0.25">
      <c r="AC3514" s="1"/>
      <c r="AD3514" s="15"/>
      <c r="AH3514" s="1"/>
    </row>
    <row r="3515" spans="29:34" x14ac:dyDescent="0.25">
      <c r="AC3515" s="1"/>
      <c r="AD3515" s="15"/>
      <c r="AH3515" s="1"/>
    </row>
    <row r="3516" spans="29:34" x14ac:dyDescent="0.25">
      <c r="AC3516" s="1"/>
      <c r="AD3516" s="15"/>
      <c r="AH3516" s="1"/>
    </row>
    <row r="3517" spans="29:34" x14ac:dyDescent="0.25">
      <c r="AC3517" s="1"/>
      <c r="AD3517" s="15"/>
      <c r="AH3517" s="1"/>
    </row>
    <row r="3518" spans="29:34" x14ac:dyDescent="0.25">
      <c r="AC3518" s="1"/>
      <c r="AD3518" s="15"/>
      <c r="AH3518" s="1"/>
    </row>
    <row r="3519" spans="29:34" x14ac:dyDescent="0.25">
      <c r="AC3519" s="1"/>
      <c r="AD3519" s="15"/>
      <c r="AH3519" s="1"/>
    </row>
    <row r="3520" spans="29:34" x14ac:dyDescent="0.25">
      <c r="AC3520" s="1"/>
      <c r="AD3520" s="15"/>
      <c r="AH3520" s="1"/>
    </row>
    <row r="3521" spans="29:34" x14ac:dyDescent="0.25">
      <c r="AC3521" s="1"/>
      <c r="AD3521" s="15"/>
      <c r="AH3521" s="1"/>
    </row>
    <row r="3522" spans="29:34" x14ac:dyDescent="0.25">
      <c r="AC3522" s="1"/>
      <c r="AD3522" s="15"/>
      <c r="AH3522" s="1"/>
    </row>
    <row r="3523" spans="29:34" x14ac:dyDescent="0.25">
      <c r="AC3523" s="1"/>
      <c r="AD3523" s="15"/>
      <c r="AH3523" s="1"/>
    </row>
    <row r="3524" spans="29:34" x14ac:dyDescent="0.25">
      <c r="AC3524" s="1"/>
      <c r="AD3524" s="15"/>
      <c r="AH3524" s="1"/>
    </row>
    <row r="3525" spans="29:34" x14ac:dyDescent="0.25">
      <c r="AC3525" s="1"/>
      <c r="AD3525" s="15"/>
      <c r="AH3525" s="1"/>
    </row>
    <row r="3526" spans="29:34" x14ac:dyDescent="0.25">
      <c r="AC3526" s="1"/>
      <c r="AD3526" s="15"/>
      <c r="AH3526" s="1"/>
    </row>
    <row r="3527" spans="29:34" x14ac:dyDescent="0.25">
      <c r="AC3527" s="1"/>
      <c r="AD3527" s="15"/>
      <c r="AH3527" s="1"/>
    </row>
    <row r="3528" spans="29:34" x14ac:dyDescent="0.25">
      <c r="AC3528" s="1"/>
      <c r="AD3528" s="15"/>
      <c r="AH3528" s="1"/>
    </row>
    <row r="3529" spans="29:34" x14ac:dyDescent="0.25">
      <c r="AC3529" s="1"/>
      <c r="AD3529" s="15"/>
      <c r="AH3529" s="1"/>
    </row>
    <row r="3530" spans="29:34" x14ac:dyDescent="0.25">
      <c r="AC3530" s="1"/>
      <c r="AD3530" s="15"/>
      <c r="AH3530" s="1"/>
    </row>
    <row r="3531" spans="29:34" x14ac:dyDescent="0.25">
      <c r="AC3531" s="1"/>
      <c r="AD3531" s="15"/>
      <c r="AH3531" s="1"/>
    </row>
    <row r="3532" spans="29:34" x14ac:dyDescent="0.25">
      <c r="AC3532" s="1"/>
      <c r="AD3532" s="15"/>
      <c r="AH3532" s="1"/>
    </row>
    <row r="3533" spans="29:34" x14ac:dyDescent="0.25">
      <c r="AC3533" s="1"/>
      <c r="AD3533" s="15"/>
      <c r="AH3533" s="1"/>
    </row>
    <row r="3534" spans="29:34" x14ac:dyDescent="0.25">
      <c r="AC3534" s="1"/>
      <c r="AD3534" s="15"/>
      <c r="AH3534" s="1"/>
    </row>
    <row r="3535" spans="29:34" x14ac:dyDescent="0.25">
      <c r="AC3535" s="1"/>
      <c r="AD3535" s="15"/>
      <c r="AH3535" s="1"/>
    </row>
    <row r="3536" spans="29:34" x14ac:dyDescent="0.25">
      <c r="AC3536" s="1"/>
      <c r="AD3536" s="15"/>
      <c r="AH3536" s="1"/>
    </row>
    <row r="3537" spans="29:34" x14ac:dyDescent="0.25">
      <c r="AC3537" s="1"/>
      <c r="AD3537" s="15"/>
      <c r="AH3537" s="1"/>
    </row>
    <row r="3538" spans="29:34" x14ac:dyDescent="0.25">
      <c r="AC3538" s="1"/>
      <c r="AD3538" s="15"/>
      <c r="AH3538" s="1"/>
    </row>
    <row r="3539" spans="29:34" x14ac:dyDescent="0.25">
      <c r="AC3539" s="1"/>
      <c r="AD3539" s="15"/>
      <c r="AH3539" s="1"/>
    </row>
    <row r="3540" spans="29:34" x14ac:dyDescent="0.25">
      <c r="AC3540" s="1"/>
      <c r="AD3540" s="15"/>
      <c r="AH3540" s="1"/>
    </row>
    <row r="3541" spans="29:34" x14ac:dyDescent="0.25">
      <c r="AC3541" s="1"/>
      <c r="AD3541" s="15"/>
      <c r="AH3541" s="1"/>
    </row>
    <row r="3542" spans="29:34" x14ac:dyDescent="0.25">
      <c r="AC3542" s="1"/>
      <c r="AD3542" s="15"/>
      <c r="AH3542" s="1"/>
    </row>
    <row r="3543" spans="29:34" x14ac:dyDescent="0.25">
      <c r="AC3543" s="1"/>
      <c r="AD3543" s="15"/>
      <c r="AH3543" s="1"/>
    </row>
    <row r="3544" spans="29:34" x14ac:dyDescent="0.25">
      <c r="AC3544" s="1"/>
      <c r="AD3544" s="15"/>
      <c r="AH3544" s="1"/>
    </row>
    <row r="3545" spans="29:34" x14ac:dyDescent="0.25">
      <c r="AC3545" s="1"/>
      <c r="AD3545" s="15"/>
      <c r="AH3545" s="1"/>
    </row>
    <row r="3546" spans="29:34" x14ac:dyDescent="0.25">
      <c r="AC3546" s="1"/>
      <c r="AD3546" s="15"/>
      <c r="AH3546" s="1"/>
    </row>
    <row r="3547" spans="29:34" x14ac:dyDescent="0.25">
      <c r="AC3547" s="1"/>
      <c r="AD3547" s="15"/>
      <c r="AH3547" s="1"/>
    </row>
    <row r="3548" spans="29:34" x14ac:dyDescent="0.25">
      <c r="AC3548" s="1"/>
      <c r="AD3548" s="15"/>
      <c r="AH3548" s="1"/>
    </row>
    <row r="3549" spans="29:34" x14ac:dyDescent="0.25">
      <c r="AC3549" s="1"/>
      <c r="AD3549" s="15"/>
      <c r="AH3549" s="1"/>
    </row>
    <row r="3550" spans="29:34" x14ac:dyDescent="0.25">
      <c r="AC3550" s="1"/>
      <c r="AD3550" s="15"/>
      <c r="AH3550" s="1"/>
    </row>
    <row r="3551" spans="29:34" x14ac:dyDescent="0.25">
      <c r="AC3551" s="1"/>
      <c r="AD3551" s="15"/>
      <c r="AH3551" s="1"/>
    </row>
    <row r="3552" spans="29:34" x14ac:dyDescent="0.25">
      <c r="AC3552" s="1"/>
      <c r="AD3552" s="15"/>
      <c r="AH3552" s="1"/>
    </row>
    <row r="3553" spans="29:34" x14ac:dyDescent="0.25">
      <c r="AC3553" s="1"/>
      <c r="AD3553" s="15"/>
      <c r="AH3553" s="1"/>
    </row>
    <row r="3554" spans="29:34" x14ac:dyDescent="0.25">
      <c r="AC3554" s="1"/>
      <c r="AD3554" s="15"/>
      <c r="AH3554" s="1"/>
    </row>
    <row r="3555" spans="29:34" x14ac:dyDescent="0.25">
      <c r="AC3555" s="1"/>
      <c r="AD3555" s="15"/>
      <c r="AH3555" s="1"/>
    </row>
    <row r="3556" spans="29:34" x14ac:dyDescent="0.25">
      <c r="AC3556" s="1"/>
      <c r="AD3556" s="15"/>
      <c r="AH3556" s="1"/>
    </row>
    <row r="3557" spans="29:34" x14ac:dyDescent="0.25">
      <c r="AC3557" s="1"/>
      <c r="AD3557" s="15"/>
      <c r="AH3557" s="1"/>
    </row>
    <row r="3558" spans="29:34" x14ac:dyDescent="0.25">
      <c r="AC3558" s="1"/>
      <c r="AD3558" s="15"/>
      <c r="AH3558" s="1"/>
    </row>
    <row r="3559" spans="29:34" x14ac:dyDescent="0.25">
      <c r="AC3559" s="1"/>
      <c r="AD3559" s="15"/>
      <c r="AH3559" s="1"/>
    </row>
    <row r="3560" spans="29:34" x14ac:dyDescent="0.25">
      <c r="AC3560" s="1"/>
      <c r="AD3560" s="15"/>
      <c r="AH3560" s="1"/>
    </row>
    <row r="3561" spans="29:34" x14ac:dyDescent="0.25">
      <c r="AC3561" s="1"/>
      <c r="AD3561" s="15"/>
      <c r="AH3561" s="1"/>
    </row>
    <row r="3562" spans="29:34" x14ac:dyDescent="0.25">
      <c r="AC3562" s="1"/>
      <c r="AD3562" s="15"/>
      <c r="AH3562" s="1"/>
    </row>
    <row r="3563" spans="29:34" x14ac:dyDescent="0.25">
      <c r="AC3563" s="1"/>
      <c r="AD3563" s="15"/>
      <c r="AH3563" s="1"/>
    </row>
    <row r="3564" spans="29:34" x14ac:dyDescent="0.25">
      <c r="AC3564" s="1"/>
      <c r="AD3564" s="15"/>
      <c r="AH3564" s="1"/>
    </row>
    <row r="3565" spans="29:34" x14ac:dyDescent="0.25">
      <c r="AC3565" s="1"/>
      <c r="AD3565" s="15"/>
      <c r="AH3565" s="1"/>
    </row>
    <row r="3566" spans="29:34" x14ac:dyDescent="0.25">
      <c r="AC3566" s="1"/>
      <c r="AD3566" s="15"/>
      <c r="AH3566" s="1"/>
    </row>
    <row r="3567" spans="29:34" x14ac:dyDescent="0.25">
      <c r="AC3567" s="1"/>
      <c r="AD3567" s="15"/>
      <c r="AH3567" s="1"/>
    </row>
    <row r="3568" spans="29:34" x14ac:dyDescent="0.25">
      <c r="AC3568" s="1"/>
      <c r="AD3568" s="15"/>
      <c r="AH3568" s="1"/>
    </row>
    <row r="3569" spans="29:34" x14ac:dyDescent="0.25">
      <c r="AC3569" s="1"/>
      <c r="AD3569" s="15"/>
      <c r="AH3569" s="1"/>
    </row>
    <row r="3570" spans="29:34" x14ac:dyDescent="0.25">
      <c r="AC3570" s="1"/>
      <c r="AD3570" s="15"/>
      <c r="AH3570" s="1"/>
    </row>
    <row r="3571" spans="29:34" x14ac:dyDescent="0.25">
      <c r="AC3571" s="1"/>
      <c r="AD3571" s="15"/>
      <c r="AH3571" s="1"/>
    </row>
    <row r="3572" spans="29:34" x14ac:dyDescent="0.25">
      <c r="AC3572" s="1"/>
      <c r="AD3572" s="15"/>
      <c r="AH3572" s="1"/>
    </row>
    <row r="3573" spans="29:34" x14ac:dyDescent="0.25">
      <c r="AC3573" s="1"/>
      <c r="AD3573" s="15"/>
      <c r="AH3573" s="1"/>
    </row>
    <row r="3574" spans="29:34" x14ac:dyDescent="0.25">
      <c r="AC3574" s="1"/>
      <c r="AD3574" s="15"/>
      <c r="AH3574" s="1"/>
    </row>
    <row r="3575" spans="29:34" x14ac:dyDescent="0.25">
      <c r="AC3575" s="1"/>
      <c r="AD3575" s="15"/>
      <c r="AH3575" s="1"/>
    </row>
    <row r="3576" spans="29:34" x14ac:dyDescent="0.25">
      <c r="AC3576" s="1"/>
      <c r="AD3576" s="15"/>
      <c r="AH3576" s="1"/>
    </row>
    <row r="3577" spans="29:34" x14ac:dyDescent="0.25">
      <c r="AC3577" s="1"/>
      <c r="AD3577" s="15"/>
      <c r="AH3577" s="1"/>
    </row>
    <row r="3578" spans="29:34" x14ac:dyDescent="0.25">
      <c r="AC3578" s="1"/>
      <c r="AD3578" s="15"/>
      <c r="AH3578" s="1"/>
    </row>
    <row r="3579" spans="29:34" x14ac:dyDescent="0.25">
      <c r="AC3579" s="1"/>
      <c r="AD3579" s="15"/>
      <c r="AH3579" s="1"/>
    </row>
    <row r="3580" spans="29:34" x14ac:dyDescent="0.25">
      <c r="AC3580" s="1"/>
      <c r="AD3580" s="15"/>
      <c r="AH3580" s="1"/>
    </row>
    <row r="3581" spans="29:34" x14ac:dyDescent="0.25">
      <c r="AC3581" s="1"/>
      <c r="AD3581" s="15"/>
      <c r="AH3581" s="1"/>
    </row>
    <row r="3582" spans="29:34" x14ac:dyDescent="0.25">
      <c r="AC3582" s="1"/>
      <c r="AD3582" s="15"/>
      <c r="AH3582" s="1"/>
    </row>
    <row r="3583" spans="29:34" x14ac:dyDescent="0.25">
      <c r="AC3583" s="1"/>
      <c r="AD3583" s="15"/>
      <c r="AH3583" s="1"/>
    </row>
    <row r="3584" spans="29:34" x14ac:dyDescent="0.25">
      <c r="AC3584" s="1"/>
      <c r="AD3584" s="15"/>
      <c r="AH3584" s="1"/>
    </row>
    <row r="3585" spans="29:34" x14ac:dyDescent="0.25">
      <c r="AC3585" s="1"/>
      <c r="AD3585" s="15"/>
      <c r="AH3585" s="1"/>
    </row>
    <row r="3586" spans="29:34" x14ac:dyDescent="0.25">
      <c r="AC3586" s="1"/>
      <c r="AD3586" s="15"/>
      <c r="AH3586" s="1"/>
    </row>
    <row r="3587" spans="29:34" x14ac:dyDescent="0.25">
      <c r="AC3587" s="1"/>
      <c r="AD3587" s="15"/>
      <c r="AH3587" s="1"/>
    </row>
    <row r="3588" spans="29:34" x14ac:dyDescent="0.25">
      <c r="AC3588" s="1"/>
      <c r="AD3588" s="15"/>
      <c r="AH3588" s="1"/>
    </row>
    <row r="3589" spans="29:34" x14ac:dyDescent="0.25">
      <c r="AC3589" s="1"/>
      <c r="AD3589" s="15"/>
      <c r="AH3589" s="1"/>
    </row>
    <row r="3590" spans="29:34" x14ac:dyDescent="0.25">
      <c r="AC3590" s="1"/>
      <c r="AD3590" s="15"/>
      <c r="AH3590" s="1"/>
    </row>
    <row r="3591" spans="29:34" x14ac:dyDescent="0.25">
      <c r="AC3591" s="1"/>
      <c r="AD3591" s="15"/>
      <c r="AH3591" s="1"/>
    </row>
    <row r="3592" spans="29:34" x14ac:dyDescent="0.25">
      <c r="AC3592" s="1"/>
      <c r="AD3592" s="15"/>
      <c r="AH3592" s="1"/>
    </row>
    <row r="3593" spans="29:34" x14ac:dyDescent="0.25">
      <c r="AC3593" s="1"/>
      <c r="AD3593" s="15"/>
      <c r="AH3593" s="1"/>
    </row>
    <row r="3594" spans="29:34" x14ac:dyDescent="0.25">
      <c r="AC3594" s="1"/>
      <c r="AD3594" s="15"/>
      <c r="AH3594" s="1"/>
    </row>
    <row r="3595" spans="29:34" x14ac:dyDescent="0.25">
      <c r="AC3595" s="1"/>
      <c r="AD3595" s="15"/>
      <c r="AH3595" s="1"/>
    </row>
    <row r="3596" spans="29:34" x14ac:dyDescent="0.25">
      <c r="AC3596" s="1"/>
      <c r="AD3596" s="15"/>
      <c r="AH3596" s="1"/>
    </row>
    <row r="3597" spans="29:34" x14ac:dyDescent="0.25">
      <c r="AC3597" s="1"/>
      <c r="AD3597" s="15"/>
      <c r="AH3597" s="1"/>
    </row>
    <row r="3598" spans="29:34" x14ac:dyDescent="0.25">
      <c r="AC3598" s="1"/>
      <c r="AD3598" s="15"/>
      <c r="AH3598" s="1"/>
    </row>
    <row r="3599" spans="29:34" x14ac:dyDescent="0.25">
      <c r="AC3599" s="1"/>
      <c r="AD3599" s="15"/>
      <c r="AH3599" s="1"/>
    </row>
    <row r="3600" spans="29:34" x14ac:dyDescent="0.25">
      <c r="AC3600" s="1"/>
      <c r="AD3600" s="15"/>
      <c r="AH3600" s="1"/>
    </row>
    <row r="3601" spans="29:34" x14ac:dyDescent="0.25">
      <c r="AC3601" s="1"/>
      <c r="AD3601" s="15"/>
      <c r="AH3601" s="1"/>
    </row>
    <row r="3602" spans="29:34" x14ac:dyDescent="0.25">
      <c r="AC3602" s="1"/>
      <c r="AD3602" s="15"/>
      <c r="AH3602" s="1"/>
    </row>
    <row r="3603" spans="29:34" x14ac:dyDescent="0.25">
      <c r="AC3603" s="1"/>
      <c r="AD3603" s="15"/>
      <c r="AH3603" s="1"/>
    </row>
    <row r="3604" spans="29:34" x14ac:dyDescent="0.25">
      <c r="AC3604" s="1"/>
      <c r="AD3604" s="15"/>
      <c r="AH3604" s="1"/>
    </row>
    <row r="3605" spans="29:34" x14ac:dyDescent="0.25">
      <c r="AC3605" s="1"/>
      <c r="AD3605" s="15"/>
      <c r="AH3605" s="1"/>
    </row>
    <row r="3606" spans="29:34" x14ac:dyDescent="0.25">
      <c r="AC3606" s="1"/>
      <c r="AD3606" s="15"/>
      <c r="AH3606" s="1"/>
    </row>
    <row r="3607" spans="29:34" x14ac:dyDescent="0.25">
      <c r="AC3607" s="1"/>
      <c r="AD3607" s="15"/>
      <c r="AH3607" s="1"/>
    </row>
    <row r="3608" spans="29:34" x14ac:dyDescent="0.25">
      <c r="AC3608" s="1"/>
      <c r="AD3608" s="15"/>
      <c r="AH3608" s="1"/>
    </row>
    <row r="3609" spans="29:34" x14ac:dyDescent="0.25">
      <c r="AC3609" s="1"/>
      <c r="AD3609" s="15"/>
      <c r="AH3609" s="1"/>
    </row>
    <row r="3610" spans="29:34" x14ac:dyDescent="0.25">
      <c r="AC3610" s="1"/>
      <c r="AD3610" s="15"/>
      <c r="AH3610" s="1"/>
    </row>
    <row r="3611" spans="29:34" x14ac:dyDescent="0.25">
      <c r="AC3611" s="1"/>
      <c r="AD3611" s="15"/>
      <c r="AH3611" s="1"/>
    </row>
    <row r="3612" spans="29:34" x14ac:dyDescent="0.25">
      <c r="AC3612" s="1"/>
      <c r="AD3612" s="15"/>
      <c r="AH3612" s="1"/>
    </row>
    <row r="3613" spans="29:34" x14ac:dyDescent="0.25">
      <c r="AC3613" s="1"/>
      <c r="AD3613" s="15"/>
      <c r="AH3613" s="1"/>
    </row>
    <row r="3614" spans="29:34" x14ac:dyDescent="0.25">
      <c r="AC3614" s="1"/>
      <c r="AD3614" s="15"/>
      <c r="AH3614" s="1"/>
    </row>
    <row r="3615" spans="29:34" x14ac:dyDescent="0.25">
      <c r="AC3615" s="1"/>
      <c r="AD3615" s="15"/>
      <c r="AH3615" s="1"/>
    </row>
    <row r="3616" spans="29:34" x14ac:dyDescent="0.25">
      <c r="AC3616" s="1"/>
      <c r="AD3616" s="15"/>
      <c r="AH3616" s="1"/>
    </row>
    <row r="3617" spans="29:34" x14ac:dyDescent="0.25">
      <c r="AC3617" s="1"/>
      <c r="AD3617" s="15"/>
      <c r="AH3617" s="1"/>
    </row>
    <row r="3618" spans="29:34" x14ac:dyDescent="0.25">
      <c r="AC3618" s="1"/>
      <c r="AD3618" s="15"/>
      <c r="AH3618" s="1"/>
    </row>
    <row r="3619" spans="29:34" x14ac:dyDescent="0.25">
      <c r="AC3619" s="1"/>
      <c r="AD3619" s="15"/>
      <c r="AH3619" s="1"/>
    </row>
    <row r="3620" spans="29:34" x14ac:dyDescent="0.25">
      <c r="AC3620" s="1"/>
      <c r="AD3620" s="15"/>
      <c r="AH3620" s="1"/>
    </row>
    <row r="3621" spans="29:34" x14ac:dyDescent="0.25">
      <c r="AC3621" s="1"/>
      <c r="AD3621" s="15"/>
      <c r="AH3621" s="1"/>
    </row>
    <row r="3622" spans="29:34" x14ac:dyDescent="0.25">
      <c r="AC3622" s="1"/>
      <c r="AD3622" s="15"/>
      <c r="AH3622" s="1"/>
    </row>
    <row r="3623" spans="29:34" x14ac:dyDescent="0.25">
      <c r="AC3623" s="1"/>
      <c r="AD3623" s="15"/>
      <c r="AH3623" s="1"/>
    </row>
    <row r="3624" spans="29:34" x14ac:dyDescent="0.25">
      <c r="AC3624" s="1"/>
      <c r="AD3624" s="15"/>
      <c r="AH3624" s="1"/>
    </row>
    <row r="3625" spans="29:34" x14ac:dyDescent="0.25">
      <c r="AC3625" s="1"/>
      <c r="AD3625" s="15"/>
      <c r="AH3625" s="1"/>
    </row>
    <row r="3626" spans="29:34" x14ac:dyDescent="0.25">
      <c r="AC3626" s="1"/>
      <c r="AD3626" s="15"/>
      <c r="AH3626" s="1"/>
    </row>
    <row r="3627" spans="29:34" x14ac:dyDescent="0.25">
      <c r="AC3627" s="1"/>
      <c r="AD3627" s="15"/>
      <c r="AH3627" s="1"/>
    </row>
    <row r="3628" spans="29:34" x14ac:dyDescent="0.25">
      <c r="AC3628" s="1"/>
      <c r="AD3628" s="15"/>
      <c r="AH3628" s="1"/>
    </row>
    <row r="3629" spans="29:34" x14ac:dyDescent="0.25">
      <c r="AC3629" s="1"/>
      <c r="AD3629" s="15"/>
      <c r="AH3629" s="1"/>
    </row>
    <row r="3630" spans="29:34" x14ac:dyDescent="0.25">
      <c r="AC3630" s="1"/>
      <c r="AD3630" s="15"/>
      <c r="AH3630" s="1"/>
    </row>
    <row r="3631" spans="29:34" x14ac:dyDescent="0.25">
      <c r="AC3631" s="1"/>
      <c r="AD3631" s="15"/>
      <c r="AH3631" s="1"/>
    </row>
    <row r="3632" spans="29:34" x14ac:dyDescent="0.25">
      <c r="AC3632" s="1"/>
      <c r="AD3632" s="15"/>
      <c r="AH3632" s="1"/>
    </row>
    <row r="3633" spans="29:34" x14ac:dyDescent="0.25">
      <c r="AC3633" s="1"/>
      <c r="AD3633" s="15"/>
      <c r="AH3633" s="1"/>
    </row>
    <row r="3634" spans="29:34" x14ac:dyDescent="0.25">
      <c r="AC3634" s="1"/>
      <c r="AD3634" s="15"/>
      <c r="AH3634" s="1"/>
    </row>
    <row r="3635" spans="29:34" x14ac:dyDescent="0.25">
      <c r="AC3635" s="1"/>
      <c r="AD3635" s="15"/>
      <c r="AH3635" s="1"/>
    </row>
    <row r="3636" spans="29:34" x14ac:dyDescent="0.25">
      <c r="AC3636" s="1"/>
      <c r="AD3636" s="15"/>
      <c r="AH3636" s="1"/>
    </row>
    <row r="3637" spans="29:34" x14ac:dyDescent="0.25">
      <c r="AC3637" s="1"/>
      <c r="AD3637" s="15"/>
      <c r="AH3637" s="1"/>
    </row>
    <row r="3638" spans="29:34" x14ac:dyDescent="0.25">
      <c r="AC3638" s="1"/>
      <c r="AD3638" s="15"/>
      <c r="AH3638" s="1"/>
    </row>
    <row r="3639" spans="29:34" x14ac:dyDescent="0.25">
      <c r="AC3639" s="1"/>
      <c r="AD3639" s="15"/>
      <c r="AH3639" s="1"/>
    </row>
    <row r="3640" spans="29:34" x14ac:dyDescent="0.25">
      <c r="AC3640" s="1"/>
      <c r="AD3640" s="15"/>
      <c r="AH3640" s="1"/>
    </row>
    <row r="3641" spans="29:34" x14ac:dyDescent="0.25">
      <c r="AC3641" s="1"/>
      <c r="AD3641" s="15"/>
      <c r="AH3641" s="1"/>
    </row>
    <row r="3642" spans="29:34" x14ac:dyDescent="0.25">
      <c r="AC3642" s="1"/>
      <c r="AD3642" s="15"/>
      <c r="AH3642" s="1"/>
    </row>
    <row r="3643" spans="29:34" x14ac:dyDescent="0.25">
      <c r="AC3643" s="1"/>
      <c r="AD3643" s="15"/>
      <c r="AH3643" s="1"/>
    </row>
    <row r="3644" spans="29:34" x14ac:dyDescent="0.25">
      <c r="AC3644" s="1"/>
      <c r="AD3644" s="15"/>
      <c r="AH3644" s="1"/>
    </row>
    <row r="3645" spans="29:34" x14ac:dyDescent="0.25">
      <c r="AC3645" s="1"/>
      <c r="AD3645" s="15"/>
      <c r="AH3645" s="1"/>
    </row>
    <row r="3646" spans="29:34" x14ac:dyDescent="0.25">
      <c r="AC3646" s="1"/>
      <c r="AD3646" s="15"/>
      <c r="AH3646" s="1"/>
    </row>
    <row r="3647" spans="29:34" x14ac:dyDescent="0.25">
      <c r="AC3647" s="1"/>
      <c r="AD3647" s="15"/>
      <c r="AH3647" s="1"/>
    </row>
    <row r="3648" spans="29:34" x14ac:dyDescent="0.25">
      <c r="AC3648" s="1"/>
      <c r="AD3648" s="15"/>
      <c r="AH3648" s="1"/>
    </row>
    <row r="3649" spans="29:34" x14ac:dyDescent="0.25">
      <c r="AC3649" s="1"/>
      <c r="AD3649" s="15"/>
      <c r="AH3649" s="1"/>
    </row>
    <row r="3650" spans="29:34" x14ac:dyDescent="0.25">
      <c r="AC3650" s="1"/>
      <c r="AD3650" s="15"/>
      <c r="AH3650" s="1"/>
    </row>
    <row r="3651" spans="29:34" x14ac:dyDescent="0.25">
      <c r="AC3651" s="1"/>
      <c r="AD3651" s="15"/>
      <c r="AH3651" s="1"/>
    </row>
    <row r="3652" spans="29:34" x14ac:dyDescent="0.25">
      <c r="AC3652" s="1"/>
      <c r="AD3652" s="15"/>
      <c r="AH3652" s="1"/>
    </row>
    <row r="3653" spans="29:34" x14ac:dyDescent="0.25">
      <c r="AC3653" s="1"/>
      <c r="AD3653" s="15"/>
      <c r="AH3653" s="1"/>
    </row>
    <row r="3654" spans="29:34" x14ac:dyDescent="0.25">
      <c r="AC3654" s="1"/>
      <c r="AD3654" s="15"/>
      <c r="AH3654" s="1"/>
    </row>
    <row r="3655" spans="29:34" x14ac:dyDescent="0.25">
      <c r="AC3655" s="1"/>
      <c r="AD3655" s="15"/>
      <c r="AH3655" s="1"/>
    </row>
    <row r="3656" spans="29:34" x14ac:dyDescent="0.25">
      <c r="AC3656" s="1"/>
      <c r="AD3656" s="15"/>
      <c r="AH3656" s="1"/>
    </row>
    <row r="3657" spans="29:34" x14ac:dyDescent="0.25">
      <c r="AC3657" s="1"/>
      <c r="AD3657" s="15"/>
      <c r="AH3657" s="1"/>
    </row>
    <row r="3658" spans="29:34" x14ac:dyDescent="0.25">
      <c r="AC3658" s="1"/>
      <c r="AD3658" s="15"/>
      <c r="AH3658" s="1"/>
    </row>
    <row r="3659" spans="29:34" x14ac:dyDescent="0.25">
      <c r="AC3659" s="1"/>
      <c r="AD3659" s="15"/>
      <c r="AH3659" s="1"/>
    </row>
    <row r="3660" spans="29:34" x14ac:dyDescent="0.25">
      <c r="AC3660" s="1"/>
      <c r="AD3660" s="15"/>
      <c r="AH3660" s="1"/>
    </row>
    <row r="3661" spans="29:34" x14ac:dyDescent="0.25">
      <c r="AC3661" s="1"/>
      <c r="AD3661" s="15"/>
      <c r="AH3661" s="1"/>
    </row>
    <row r="3662" spans="29:34" x14ac:dyDescent="0.25">
      <c r="AC3662" s="1"/>
      <c r="AD3662" s="15"/>
      <c r="AH3662" s="1"/>
    </row>
    <row r="3663" spans="29:34" x14ac:dyDescent="0.25">
      <c r="AC3663" s="1"/>
      <c r="AD3663" s="15"/>
      <c r="AH3663" s="1"/>
    </row>
    <row r="3664" spans="29:34" x14ac:dyDescent="0.25">
      <c r="AC3664" s="1"/>
      <c r="AD3664" s="15"/>
      <c r="AH3664" s="1"/>
    </row>
    <row r="3665" spans="29:34" x14ac:dyDescent="0.25">
      <c r="AC3665" s="1"/>
      <c r="AD3665" s="15"/>
      <c r="AH3665" s="1"/>
    </row>
    <row r="3666" spans="29:34" x14ac:dyDescent="0.25">
      <c r="AC3666" s="1"/>
      <c r="AD3666" s="15"/>
      <c r="AH3666" s="1"/>
    </row>
    <row r="3667" spans="29:34" x14ac:dyDescent="0.25">
      <c r="AC3667" s="1"/>
      <c r="AD3667" s="15"/>
      <c r="AH3667" s="1"/>
    </row>
    <row r="3668" spans="29:34" x14ac:dyDescent="0.25">
      <c r="AC3668" s="1"/>
      <c r="AD3668" s="15"/>
      <c r="AH3668" s="1"/>
    </row>
    <row r="3669" spans="29:34" x14ac:dyDescent="0.25">
      <c r="AC3669" s="1"/>
      <c r="AD3669" s="15"/>
      <c r="AH3669" s="1"/>
    </row>
    <row r="3670" spans="29:34" x14ac:dyDescent="0.25">
      <c r="AC3670" s="1"/>
      <c r="AD3670" s="15"/>
      <c r="AH3670" s="1"/>
    </row>
    <row r="3671" spans="29:34" x14ac:dyDescent="0.25">
      <c r="AC3671" s="1"/>
      <c r="AD3671" s="15"/>
      <c r="AH3671" s="1"/>
    </row>
    <row r="3672" spans="29:34" x14ac:dyDescent="0.25">
      <c r="AC3672" s="1"/>
      <c r="AD3672" s="15"/>
      <c r="AH3672" s="1"/>
    </row>
    <row r="3673" spans="29:34" x14ac:dyDescent="0.25">
      <c r="AC3673" s="1"/>
      <c r="AD3673" s="15"/>
      <c r="AH3673" s="1"/>
    </row>
    <row r="3674" spans="29:34" x14ac:dyDescent="0.25">
      <c r="AC3674" s="1"/>
      <c r="AD3674" s="15"/>
      <c r="AH3674" s="1"/>
    </row>
    <row r="3675" spans="29:34" x14ac:dyDescent="0.25">
      <c r="AC3675" s="1"/>
      <c r="AD3675" s="15"/>
      <c r="AH3675" s="1"/>
    </row>
    <row r="3676" spans="29:34" x14ac:dyDescent="0.25">
      <c r="AC3676" s="1"/>
      <c r="AD3676" s="15"/>
      <c r="AH3676" s="1"/>
    </row>
    <row r="3677" spans="29:34" x14ac:dyDescent="0.25">
      <c r="AC3677" s="1"/>
      <c r="AD3677" s="15"/>
      <c r="AH3677" s="1"/>
    </row>
    <row r="3678" spans="29:34" x14ac:dyDescent="0.25">
      <c r="AC3678" s="1"/>
      <c r="AD3678" s="15"/>
      <c r="AH3678" s="1"/>
    </row>
    <row r="3679" spans="29:34" x14ac:dyDescent="0.25">
      <c r="AC3679" s="1"/>
      <c r="AD3679" s="15"/>
      <c r="AH3679" s="1"/>
    </row>
    <row r="3680" spans="29:34" x14ac:dyDescent="0.25">
      <c r="AC3680" s="1"/>
      <c r="AD3680" s="15"/>
      <c r="AH3680" s="1"/>
    </row>
    <row r="3681" spans="29:34" x14ac:dyDescent="0.25">
      <c r="AC3681" s="1"/>
      <c r="AD3681" s="15"/>
      <c r="AH3681" s="1"/>
    </row>
    <row r="3682" spans="29:34" x14ac:dyDescent="0.25">
      <c r="AC3682" s="1"/>
      <c r="AD3682" s="15"/>
      <c r="AH3682" s="1"/>
    </row>
    <row r="3683" spans="29:34" x14ac:dyDescent="0.25">
      <c r="AC3683" s="1"/>
      <c r="AD3683" s="15"/>
      <c r="AH3683" s="1"/>
    </row>
    <row r="3684" spans="29:34" x14ac:dyDescent="0.25">
      <c r="AC3684" s="1"/>
      <c r="AD3684" s="15"/>
      <c r="AH3684" s="1"/>
    </row>
    <row r="3685" spans="29:34" x14ac:dyDescent="0.25">
      <c r="AC3685" s="1"/>
      <c r="AD3685" s="15"/>
      <c r="AH3685" s="1"/>
    </row>
    <row r="3686" spans="29:34" x14ac:dyDescent="0.25">
      <c r="AC3686" s="1"/>
      <c r="AD3686" s="15"/>
      <c r="AH3686" s="1"/>
    </row>
    <row r="3687" spans="29:34" x14ac:dyDescent="0.25">
      <c r="AC3687" s="1"/>
      <c r="AD3687" s="15"/>
      <c r="AH3687" s="1"/>
    </row>
    <row r="3688" spans="29:34" x14ac:dyDescent="0.25">
      <c r="AC3688" s="1"/>
      <c r="AD3688" s="15"/>
      <c r="AH3688" s="1"/>
    </row>
    <row r="3689" spans="29:34" x14ac:dyDescent="0.25">
      <c r="AC3689" s="1"/>
      <c r="AD3689" s="15"/>
      <c r="AH3689" s="1"/>
    </row>
    <row r="3690" spans="29:34" x14ac:dyDescent="0.25">
      <c r="AC3690" s="1"/>
      <c r="AD3690" s="15"/>
      <c r="AH3690" s="1"/>
    </row>
    <row r="3691" spans="29:34" x14ac:dyDescent="0.25">
      <c r="AC3691" s="1"/>
      <c r="AD3691" s="15"/>
      <c r="AH3691" s="1"/>
    </row>
    <row r="3692" spans="29:34" x14ac:dyDescent="0.25">
      <c r="AC3692" s="1"/>
      <c r="AD3692" s="15"/>
      <c r="AH3692" s="1"/>
    </row>
    <row r="3693" spans="29:34" x14ac:dyDescent="0.25">
      <c r="AC3693" s="1"/>
      <c r="AD3693" s="15"/>
      <c r="AH3693" s="1"/>
    </row>
    <row r="3694" spans="29:34" x14ac:dyDescent="0.25">
      <c r="AC3694" s="1"/>
      <c r="AD3694" s="15"/>
      <c r="AH3694" s="1"/>
    </row>
    <row r="3695" spans="29:34" x14ac:dyDescent="0.25">
      <c r="AC3695" s="1"/>
      <c r="AD3695" s="15"/>
      <c r="AH3695" s="1"/>
    </row>
    <row r="3696" spans="29:34" x14ac:dyDescent="0.25">
      <c r="AC3696" s="1"/>
      <c r="AD3696" s="15"/>
      <c r="AH3696" s="1"/>
    </row>
    <row r="3697" spans="29:34" x14ac:dyDescent="0.25">
      <c r="AC3697" s="1"/>
      <c r="AD3697" s="15"/>
      <c r="AH3697" s="1"/>
    </row>
    <row r="3698" spans="29:34" x14ac:dyDescent="0.25">
      <c r="AC3698" s="1"/>
      <c r="AD3698" s="15"/>
      <c r="AH3698" s="1"/>
    </row>
    <row r="3699" spans="29:34" x14ac:dyDescent="0.25">
      <c r="AC3699" s="1"/>
      <c r="AD3699" s="15"/>
      <c r="AH3699" s="1"/>
    </row>
    <row r="3700" spans="29:34" x14ac:dyDescent="0.25">
      <c r="AC3700" s="1"/>
      <c r="AD3700" s="15"/>
      <c r="AH3700" s="1"/>
    </row>
    <row r="3701" spans="29:34" x14ac:dyDescent="0.25">
      <c r="AC3701" s="1"/>
      <c r="AD3701" s="15"/>
      <c r="AH3701" s="1"/>
    </row>
    <row r="3702" spans="29:34" x14ac:dyDescent="0.25">
      <c r="AC3702" s="1"/>
      <c r="AD3702" s="15"/>
      <c r="AH3702" s="1"/>
    </row>
    <row r="3703" spans="29:34" x14ac:dyDescent="0.25">
      <c r="AC3703" s="1"/>
      <c r="AD3703" s="15"/>
      <c r="AH3703" s="1"/>
    </row>
    <row r="3704" spans="29:34" x14ac:dyDescent="0.25">
      <c r="AC3704" s="1"/>
      <c r="AD3704" s="15"/>
      <c r="AH3704" s="1"/>
    </row>
    <row r="3705" spans="29:34" x14ac:dyDescent="0.25">
      <c r="AC3705" s="1"/>
      <c r="AD3705" s="15"/>
      <c r="AH3705" s="1"/>
    </row>
    <row r="3706" spans="29:34" x14ac:dyDescent="0.25">
      <c r="AC3706" s="1"/>
      <c r="AD3706" s="15"/>
      <c r="AH3706" s="1"/>
    </row>
    <row r="3707" spans="29:34" x14ac:dyDescent="0.25">
      <c r="AC3707" s="1"/>
      <c r="AD3707" s="15"/>
      <c r="AH3707" s="1"/>
    </row>
    <row r="3708" spans="29:34" x14ac:dyDescent="0.25">
      <c r="AC3708" s="1"/>
      <c r="AD3708" s="15"/>
      <c r="AH3708" s="1"/>
    </row>
    <row r="3709" spans="29:34" x14ac:dyDescent="0.25">
      <c r="AC3709" s="1"/>
      <c r="AD3709" s="15"/>
      <c r="AH3709" s="1"/>
    </row>
    <row r="3710" spans="29:34" x14ac:dyDescent="0.25">
      <c r="AC3710" s="1"/>
      <c r="AD3710" s="15"/>
      <c r="AH3710" s="1"/>
    </row>
    <row r="3711" spans="29:34" x14ac:dyDescent="0.25">
      <c r="AC3711" s="1"/>
      <c r="AD3711" s="15"/>
      <c r="AH3711" s="1"/>
    </row>
    <row r="3712" spans="29:34" x14ac:dyDescent="0.25">
      <c r="AC3712" s="1"/>
      <c r="AD3712" s="15"/>
      <c r="AH3712" s="1"/>
    </row>
    <row r="3713" spans="29:34" x14ac:dyDescent="0.25">
      <c r="AC3713" s="1"/>
      <c r="AD3713" s="15"/>
      <c r="AH3713" s="1"/>
    </row>
    <row r="3714" spans="29:34" x14ac:dyDescent="0.25">
      <c r="AC3714" s="1"/>
      <c r="AD3714" s="15"/>
      <c r="AH3714" s="1"/>
    </row>
    <row r="3715" spans="29:34" x14ac:dyDescent="0.25">
      <c r="AC3715" s="1"/>
      <c r="AD3715" s="15"/>
      <c r="AH3715" s="1"/>
    </row>
    <row r="3716" spans="29:34" x14ac:dyDescent="0.25">
      <c r="AC3716" s="1"/>
      <c r="AD3716" s="15"/>
      <c r="AH3716" s="1"/>
    </row>
    <row r="3717" spans="29:34" x14ac:dyDescent="0.25">
      <c r="AC3717" s="1"/>
      <c r="AD3717" s="15"/>
      <c r="AH3717" s="1"/>
    </row>
    <row r="3718" spans="29:34" x14ac:dyDescent="0.25">
      <c r="AC3718" s="1"/>
      <c r="AD3718" s="15"/>
      <c r="AH3718" s="1"/>
    </row>
    <row r="3719" spans="29:34" x14ac:dyDescent="0.25">
      <c r="AC3719" s="1"/>
      <c r="AD3719" s="15"/>
      <c r="AH3719" s="1"/>
    </row>
    <row r="3720" spans="29:34" x14ac:dyDescent="0.25">
      <c r="AC3720" s="1"/>
      <c r="AD3720" s="15"/>
      <c r="AH3720" s="1"/>
    </row>
    <row r="3721" spans="29:34" x14ac:dyDescent="0.25">
      <c r="AC3721" s="1"/>
      <c r="AD3721" s="15"/>
      <c r="AH3721" s="1"/>
    </row>
    <row r="3722" spans="29:34" x14ac:dyDescent="0.25">
      <c r="AC3722" s="1"/>
      <c r="AD3722" s="15"/>
      <c r="AH3722" s="1"/>
    </row>
    <row r="3723" spans="29:34" x14ac:dyDescent="0.25">
      <c r="AC3723" s="1"/>
      <c r="AD3723" s="15"/>
      <c r="AH3723" s="1"/>
    </row>
    <row r="3724" spans="29:34" x14ac:dyDescent="0.25">
      <c r="AC3724" s="1"/>
      <c r="AD3724" s="15"/>
      <c r="AH3724" s="1"/>
    </row>
    <row r="3725" spans="29:34" x14ac:dyDescent="0.25">
      <c r="AC3725" s="1"/>
      <c r="AD3725" s="15"/>
      <c r="AH3725" s="1"/>
    </row>
    <row r="3726" spans="29:34" x14ac:dyDescent="0.25">
      <c r="AC3726" s="1"/>
      <c r="AD3726" s="15"/>
      <c r="AH3726" s="1"/>
    </row>
    <row r="3727" spans="29:34" x14ac:dyDescent="0.25">
      <c r="AC3727" s="1"/>
      <c r="AD3727" s="15"/>
      <c r="AH3727" s="1"/>
    </row>
    <row r="3728" spans="29:34" x14ac:dyDescent="0.25">
      <c r="AC3728" s="1"/>
      <c r="AD3728" s="15"/>
      <c r="AH3728" s="1"/>
    </row>
    <row r="3729" spans="29:34" x14ac:dyDescent="0.25">
      <c r="AC3729" s="1"/>
      <c r="AD3729" s="15"/>
      <c r="AH3729" s="1"/>
    </row>
    <row r="3730" spans="29:34" x14ac:dyDescent="0.25">
      <c r="AC3730" s="1"/>
      <c r="AD3730" s="15"/>
      <c r="AH3730" s="1"/>
    </row>
    <row r="3731" spans="29:34" x14ac:dyDescent="0.25">
      <c r="AC3731" s="1"/>
      <c r="AD3731" s="15"/>
      <c r="AH3731" s="1"/>
    </row>
    <row r="3732" spans="29:34" x14ac:dyDescent="0.25">
      <c r="AC3732" s="1"/>
      <c r="AD3732" s="15"/>
      <c r="AH3732" s="1"/>
    </row>
    <row r="3733" spans="29:34" x14ac:dyDescent="0.25">
      <c r="AC3733" s="1"/>
      <c r="AD3733" s="15"/>
      <c r="AH3733" s="1"/>
    </row>
    <row r="3734" spans="29:34" x14ac:dyDescent="0.25">
      <c r="AC3734" s="1"/>
      <c r="AD3734" s="15"/>
      <c r="AH3734" s="1"/>
    </row>
    <row r="3735" spans="29:34" x14ac:dyDescent="0.25">
      <c r="AC3735" s="1"/>
      <c r="AD3735" s="15"/>
      <c r="AH3735" s="1"/>
    </row>
    <row r="3736" spans="29:34" x14ac:dyDescent="0.25">
      <c r="AC3736" s="1"/>
      <c r="AD3736" s="15"/>
      <c r="AH3736" s="1"/>
    </row>
    <row r="3737" spans="29:34" x14ac:dyDescent="0.25">
      <c r="AC3737" s="1"/>
      <c r="AD3737" s="15"/>
      <c r="AH3737" s="1"/>
    </row>
    <row r="3738" spans="29:34" x14ac:dyDescent="0.25">
      <c r="AC3738" s="1"/>
      <c r="AD3738" s="15"/>
      <c r="AH3738" s="1"/>
    </row>
    <row r="3739" spans="29:34" x14ac:dyDescent="0.25">
      <c r="AC3739" s="1"/>
      <c r="AD3739" s="15"/>
      <c r="AH3739" s="1"/>
    </row>
    <row r="3740" spans="29:34" x14ac:dyDescent="0.25">
      <c r="AC3740" s="1"/>
      <c r="AD3740" s="15"/>
      <c r="AH3740" s="1"/>
    </row>
    <row r="3741" spans="29:34" x14ac:dyDescent="0.25">
      <c r="AC3741" s="1"/>
      <c r="AD3741" s="15"/>
      <c r="AH3741" s="1"/>
    </row>
    <row r="3742" spans="29:34" x14ac:dyDescent="0.25">
      <c r="AC3742" s="1"/>
      <c r="AD3742" s="15"/>
      <c r="AH3742" s="1"/>
    </row>
    <row r="3743" spans="29:34" x14ac:dyDescent="0.25">
      <c r="AC3743" s="1"/>
      <c r="AD3743" s="15"/>
      <c r="AH3743" s="1"/>
    </row>
    <row r="3744" spans="29:34" x14ac:dyDescent="0.25">
      <c r="AC3744" s="1"/>
      <c r="AD3744" s="15"/>
      <c r="AH3744" s="1"/>
    </row>
    <row r="3745" spans="29:34" x14ac:dyDescent="0.25">
      <c r="AC3745" s="1"/>
      <c r="AD3745" s="15"/>
      <c r="AH3745" s="1"/>
    </row>
    <row r="3746" spans="29:34" x14ac:dyDescent="0.25">
      <c r="AC3746" s="1"/>
      <c r="AD3746" s="15"/>
      <c r="AH3746" s="1"/>
    </row>
    <row r="3747" spans="29:34" x14ac:dyDescent="0.25">
      <c r="AC3747" s="1"/>
      <c r="AD3747" s="15"/>
      <c r="AH3747" s="1"/>
    </row>
    <row r="3748" spans="29:34" x14ac:dyDescent="0.25">
      <c r="AC3748" s="1"/>
      <c r="AD3748" s="15"/>
      <c r="AH3748" s="1"/>
    </row>
    <row r="3749" spans="29:34" x14ac:dyDescent="0.25">
      <c r="AC3749" s="1"/>
      <c r="AD3749" s="15"/>
      <c r="AH3749" s="1"/>
    </row>
    <row r="3750" spans="29:34" x14ac:dyDescent="0.25">
      <c r="AC3750" s="1"/>
      <c r="AD3750" s="15"/>
      <c r="AH3750" s="1"/>
    </row>
    <row r="3751" spans="29:34" x14ac:dyDescent="0.25">
      <c r="AC3751" s="1"/>
      <c r="AD3751" s="15"/>
      <c r="AH3751" s="1"/>
    </row>
    <row r="3752" spans="29:34" x14ac:dyDescent="0.25">
      <c r="AC3752" s="1"/>
      <c r="AD3752" s="15"/>
      <c r="AH3752" s="1"/>
    </row>
    <row r="3753" spans="29:34" x14ac:dyDescent="0.25">
      <c r="AC3753" s="1"/>
      <c r="AD3753" s="15"/>
      <c r="AH3753" s="1"/>
    </row>
    <row r="3754" spans="29:34" x14ac:dyDescent="0.25">
      <c r="AC3754" s="1"/>
      <c r="AD3754" s="15"/>
      <c r="AH3754" s="1"/>
    </row>
    <row r="3755" spans="29:34" x14ac:dyDescent="0.25">
      <c r="AC3755" s="1"/>
      <c r="AD3755" s="15"/>
      <c r="AH3755" s="1"/>
    </row>
    <row r="3756" spans="29:34" x14ac:dyDescent="0.25">
      <c r="AC3756" s="1"/>
      <c r="AD3756" s="15"/>
      <c r="AH3756" s="1"/>
    </row>
    <row r="3757" spans="29:34" x14ac:dyDescent="0.25">
      <c r="AC3757" s="1"/>
      <c r="AD3757" s="15"/>
      <c r="AH3757" s="1"/>
    </row>
    <row r="3758" spans="29:34" x14ac:dyDescent="0.25">
      <c r="AC3758" s="1"/>
      <c r="AD3758" s="15"/>
      <c r="AH3758" s="1"/>
    </row>
    <row r="3759" spans="29:34" x14ac:dyDescent="0.25">
      <c r="AC3759" s="1"/>
      <c r="AD3759" s="15"/>
      <c r="AH3759" s="1"/>
    </row>
    <row r="3760" spans="29:34" x14ac:dyDescent="0.25">
      <c r="AC3760" s="1"/>
      <c r="AD3760" s="15"/>
      <c r="AH3760" s="1"/>
    </row>
    <row r="3761" spans="29:34" x14ac:dyDescent="0.25">
      <c r="AC3761" s="1"/>
      <c r="AD3761" s="15"/>
      <c r="AH3761" s="1"/>
    </row>
    <row r="3762" spans="29:34" x14ac:dyDescent="0.25">
      <c r="AC3762" s="1"/>
      <c r="AD3762" s="15"/>
      <c r="AH3762" s="1"/>
    </row>
    <row r="3763" spans="29:34" x14ac:dyDescent="0.25">
      <c r="AC3763" s="1"/>
      <c r="AD3763" s="15"/>
      <c r="AH3763" s="1"/>
    </row>
    <row r="3764" spans="29:34" x14ac:dyDescent="0.25">
      <c r="AC3764" s="1"/>
      <c r="AD3764" s="15"/>
      <c r="AH3764" s="1"/>
    </row>
    <row r="3765" spans="29:34" x14ac:dyDescent="0.25">
      <c r="AC3765" s="1"/>
      <c r="AD3765" s="15"/>
      <c r="AH3765" s="1"/>
    </row>
    <row r="3766" spans="29:34" x14ac:dyDescent="0.25">
      <c r="AC3766" s="1"/>
      <c r="AD3766" s="15"/>
      <c r="AH3766" s="1"/>
    </row>
    <row r="3767" spans="29:34" x14ac:dyDescent="0.25">
      <c r="AC3767" s="1"/>
      <c r="AD3767" s="15"/>
      <c r="AH3767" s="1"/>
    </row>
    <row r="3768" spans="29:34" x14ac:dyDescent="0.25">
      <c r="AC3768" s="1"/>
      <c r="AD3768" s="15"/>
      <c r="AH3768" s="1"/>
    </row>
    <row r="3769" spans="29:34" x14ac:dyDescent="0.25">
      <c r="AC3769" s="1"/>
      <c r="AD3769" s="15"/>
      <c r="AH3769" s="1"/>
    </row>
    <row r="3770" spans="29:34" x14ac:dyDescent="0.25">
      <c r="AC3770" s="1"/>
      <c r="AD3770" s="15"/>
      <c r="AH3770" s="1"/>
    </row>
    <row r="3771" spans="29:34" x14ac:dyDescent="0.25">
      <c r="AC3771" s="1"/>
      <c r="AD3771" s="15"/>
      <c r="AH3771" s="1"/>
    </row>
    <row r="3772" spans="29:34" x14ac:dyDescent="0.25">
      <c r="AC3772" s="1"/>
      <c r="AD3772" s="15"/>
      <c r="AH3772" s="1"/>
    </row>
    <row r="3773" spans="29:34" x14ac:dyDescent="0.25">
      <c r="AC3773" s="1"/>
      <c r="AD3773" s="15"/>
      <c r="AH3773" s="1"/>
    </row>
    <row r="3774" spans="29:34" x14ac:dyDescent="0.25">
      <c r="AC3774" s="1"/>
      <c r="AD3774" s="15"/>
      <c r="AH3774" s="1"/>
    </row>
    <row r="3775" spans="29:34" x14ac:dyDescent="0.25">
      <c r="AC3775" s="1"/>
      <c r="AD3775" s="15"/>
      <c r="AH3775" s="1"/>
    </row>
    <row r="3776" spans="29:34" x14ac:dyDescent="0.25">
      <c r="AC3776" s="1"/>
      <c r="AD3776" s="15"/>
      <c r="AH3776" s="1"/>
    </row>
    <row r="3777" spans="29:34" x14ac:dyDescent="0.25">
      <c r="AC3777" s="1"/>
      <c r="AD3777" s="15"/>
      <c r="AH3777" s="1"/>
    </row>
    <row r="3778" spans="29:34" x14ac:dyDescent="0.25">
      <c r="AC3778" s="1"/>
      <c r="AD3778" s="15"/>
      <c r="AH3778" s="1"/>
    </row>
    <row r="3779" spans="29:34" x14ac:dyDescent="0.25">
      <c r="AC3779" s="1"/>
      <c r="AD3779" s="15"/>
      <c r="AH3779" s="1"/>
    </row>
    <row r="3780" spans="29:34" x14ac:dyDescent="0.25">
      <c r="AC3780" s="1"/>
      <c r="AD3780" s="15"/>
      <c r="AH3780" s="1"/>
    </row>
    <row r="3781" spans="29:34" x14ac:dyDescent="0.25">
      <c r="AC3781" s="1"/>
      <c r="AD3781" s="15"/>
      <c r="AH3781" s="1"/>
    </row>
    <row r="3782" spans="29:34" x14ac:dyDescent="0.25">
      <c r="AC3782" s="1"/>
      <c r="AD3782" s="15"/>
      <c r="AH3782" s="1"/>
    </row>
    <row r="3783" spans="29:34" x14ac:dyDescent="0.25">
      <c r="AC3783" s="1"/>
      <c r="AD3783" s="15"/>
      <c r="AH3783" s="1"/>
    </row>
    <row r="3784" spans="29:34" x14ac:dyDescent="0.25">
      <c r="AC3784" s="1"/>
      <c r="AD3784" s="15"/>
      <c r="AH3784" s="1"/>
    </row>
    <row r="3785" spans="29:34" x14ac:dyDescent="0.25">
      <c r="AC3785" s="1"/>
      <c r="AD3785" s="15"/>
      <c r="AH3785" s="1"/>
    </row>
    <row r="3786" spans="29:34" x14ac:dyDescent="0.25">
      <c r="AC3786" s="1"/>
      <c r="AD3786" s="15"/>
      <c r="AH3786" s="1"/>
    </row>
    <row r="3787" spans="29:34" x14ac:dyDescent="0.25">
      <c r="AC3787" s="1"/>
      <c r="AD3787" s="15"/>
      <c r="AH3787" s="1"/>
    </row>
    <row r="3788" spans="29:34" x14ac:dyDescent="0.25">
      <c r="AC3788" s="1"/>
      <c r="AD3788" s="15"/>
      <c r="AH3788" s="1"/>
    </row>
    <row r="3789" spans="29:34" x14ac:dyDescent="0.25">
      <c r="AC3789" s="1"/>
      <c r="AD3789" s="15"/>
      <c r="AH3789" s="1"/>
    </row>
    <row r="3790" spans="29:34" x14ac:dyDescent="0.25">
      <c r="AC3790" s="1"/>
      <c r="AD3790" s="15"/>
      <c r="AH3790" s="1"/>
    </row>
    <row r="3791" spans="29:34" x14ac:dyDescent="0.25">
      <c r="AC3791" s="1"/>
      <c r="AD3791" s="15"/>
      <c r="AH3791" s="1"/>
    </row>
    <row r="3792" spans="29:34" x14ac:dyDescent="0.25">
      <c r="AC3792" s="1"/>
      <c r="AD3792" s="15"/>
      <c r="AH3792" s="1"/>
    </row>
    <row r="3793" spans="29:34" x14ac:dyDescent="0.25">
      <c r="AC3793" s="1"/>
      <c r="AD3793" s="15"/>
      <c r="AH3793" s="1"/>
    </row>
    <row r="3794" spans="29:34" x14ac:dyDescent="0.25">
      <c r="AC3794" s="1"/>
      <c r="AD3794" s="15"/>
      <c r="AH3794" s="1"/>
    </row>
    <row r="3795" spans="29:34" x14ac:dyDescent="0.25">
      <c r="AC3795" s="1"/>
      <c r="AD3795" s="15"/>
      <c r="AH3795" s="1"/>
    </row>
    <row r="3796" spans="29:34" x14ac:dyDescent="0.25">
      <c r="AC3796" s="1"/>
      <c r="AD3796" s="15"/>
      <c r="AH3796" s="1"/>
    </row>
    <row r="3797" spans="29:34" x14ac:dyDescent="0.25">
      <c r="AC3797" s="1"/>
      <c r="AD3797" s="15"/>
      <c r="AH3797" s="1"/>
    </row>
    <row r="3798" spans="29:34" x14ac:dyDescent="0.25">
      <c r="AC3798" s="1"/>
      <c r="AD3798" s="15"/>
      <c r="AH3798" s="1"/>
    </row>
    <row r="3799" spans="29:34" x14ac:dyDescent="0.25">
      <c r="AC3799" s="1"/>
      <c r="AD3799" s="15"/>
      <c r="AH3799" s="1"/>
    </row>
    <row r="3800" spans="29:34" x14ac:dyDescent="0.25">
      <c r="AC3800" s="1"/>
      <c r="AD3800" s="15"/>
      <c r="AH3800" s="1"/>
    </row>
    <row r="3801" spans="29:34" x14ac:dyDescent="0.25">
      <c r="AC3801" s="1"/>
      <c r="AD3801" s="15"/>
      <c r="AH3801" s="1"/>
    </row>
    <row r="3802" spans="29:34" x14ac:dyDescent="0.25">
      <c r="AC3802" s="1"/>
      <c r="AD3802" s="15"/>
      <c r="AH3802" s="1"/>
    </row>
    <row r="3803" spans="29:34" x14ac:dyDescent="0.25">
      <c r="AC3803" s="1"/>
      <c r="AD3803" s="15"/>
      <c r="AH3803" s="1"/>
    </row>
    <row r="3804" spans="29:34" x14ac:dyDescent="0.25">
      <c r="AC3804" s="1"/>
      <c r="AD3804" s="15"/>
      <c r="AH3804" s="1"/>
    </row>
    <row r="3805" spans="29:34" x14ac:dyDescent="0.25">
      <c r="AC3805" s="1"/>
      <c r="AD3805" s="15"/>
      <c r="AH3805" s="1"/>
    </row>
    <row r="3806" spans="29:34" x14ac:dyDescent="0.25">
      <c r="AC3806" s="1"/>
      <c r="AD3806" s="15"/>
      <c r="AH3806" s="1"/>
    </row>
    <row r="3807" spans="29:34" x14ac:dyDescent="0.25">
      <c r="AC3807" s="1"/>
      <c r="AD3807" s="15"/>
      <c r="AH3807" s="1"/>
    </row>
    <row r="3808" spans="29:34" x14ac:dyDescent="0.25">
      <c r="AC3808" s="1"/>
      <c r="AD3808" s="15"/>
      <c r="AH3808" s="1"/>
    </row>
    <row r="3809" spans="29:34" x14ac:dyDescent="0.25">
      <c r="AC3809" s="1"/>
      <c r="AD3809" s="15"/>
      <c r="AH3809" s="1"/>
    </row>
    <row r="3810" spans="29:34" x14ac:dyDescent="0.25">
      <c r="AC3810" s="1"/>
      <c r="AD3810" s="15"/>
      <c r="AH3810" s="1"/>
    </row>
    <row r="3811" spans="29:34" x14ac:dyDescent="0.25">
      <c r="AC3811" s="1"/>
      <c r="AD3811" s="15"/>
      <c r="AH3811" s="1"/>
    </row>
    <row r="3812" spans="29:34" x14ac:dyDescent="0.25">
      <c r="AC3812" s="1"/>
      <c r="AD3812" s="15"/>
      <c r="AH3812" s="1"/>
    </row>
    <row r="3813" spans="29:34" x14ac:dyDescent="0.25">
      <c r="AC3813" s="1"/>
      <c r="AD3813" s="15"/>
      <c r="AH3813" s="1"/>
    </row>
    <row r="3814" spans="29:34" x14ac:dyDescent="0.25">
      <c r="AC3814" s="1"/>
      <c r="AD3814" s="15"/>
      <c r="AH3814" s="1"/>
    </row>
    <row r="3815" spans="29:34" x14ac:dyDescent="0.25">
      <c r="AC3815" s="1"/>
      <c r="AD3815" s="15"/>
      <c r="AH3815" s="1"/>
    </row>
    <row r="3816" spans="29:34" x14ac:dyDescent="0.25">
      <c r="AC3816" s="1"/>
      <c r="AD3816" s="15"/>
      <c r="AH3816" s="1"/>
    </row>
    <row r="3817" spans="29:34" x14ac:dyDescent="0.25">
      <c r="AC3817" s="1"/>
      <c r="AD3817" s="15"/>
      <c r="AH3817" s="1"/>
    </row>
    <row r="3818" spans="29:34" x14ac:dyDescent="0.25">
      <c r="AC3818" s="1"/>
      <c r="AD3818" s="15"/>
      <c r="AH3818" s="1"/>
    </row>
    <row r="3819" spans="29:34" x14ac:dyDescent="0.25">
      <c r="AC3819" s="1"/>
      <c r="AD3819" s="15"/>
      <c r="AH3819" s="1"/>
    </row>
    <row r="3820" spans="29:34" x14ac:dyDescent="0.25">
      <c r="AC3820" s="1"/>
      <c r="AD3820" s="15"/>
      <c r="AH3820" s="1"/>
    </row>
    <row r="3821" spans="29:34" x14ac:dyDescent="0.25">
      <c r="AC3821" s="1"/>
      <c r="AD3821" s="15"/>
      <c r="AH3821" s="1"/>
    </row>
    <row r="3822" spans="29:34" x14ac:dyDescent="0.25">
      <c r="AC3822" s="1"/>
      <c r="AD3822" s="15"/>
      <c r="AH3822" s="1"/>
    </row>
    <row r="3823" spans="29:34" x14ac:dyDescent="0.25">
      <c r="AC3823" s="1"/>
      <c r="AD3823" s="15"/>
      <c r="AH3823" s="1"/>
    </row>
    <row r="3824" spans="29:34" x14ac:dyDescent="0.25">
      <c r="AC3824" s="1"/>
      <c r="AD3824" s="15"/>
      <c r="AH3824" s="1"/>
    </row>
    <row r="3825" spans="29:34" x14ac:dyDescent="0.25">
      <c r="AC3825" s="1"/>
      <c r="AD3825" s="15"/>
      <c r="AH3825" s="1"/>
    </row>
    <row r="3826" spans="29:34" x14ac:dyDescent="0.25">
      <c r="AC3826" s="1"/>
      <c r="AD3826" s="15"/>
      <c r="AH3826" s="1"/>
    </row>
    <row r="3827" spans="29:34" x14ac:dyDescent="0.25">
      <c r="AC3827" s="1"/>
      <c r="AD3827" s="15"/>
      <c r="AH3827" s="1"/>
    </row>
    <row r="3828" spans="29:34" x14ac:dyDescent="0.25">
      <c r="AC3828" s="1"/>
      <c r="AD3828" s="15"/>
      <c r="AH3828" s="1"/>
    </row>
    <row r="3829" spans="29:34" x14ac:dyDescent="0.25">
      <c r="AC3829" s="1"/>
      <c r="AD3829" s="15"/>
      <c r="AH3829" s="1"/>
    </row>
    <row r="3830" spans="29:34" x14ac:dyDescent="0.25">
      <c r="AC3830" s="1"/>
      <c r="AD3830" s="15"/>
      <c r="AH3830" s="1"/>
    </row>
    <row r="3831" spans="29:34" x14ac:dyDescent="0.25">
      <c r="AC3831" s="1"/>
      <c r="AD3831" s="15"/>
      <c r="AH3831" s="1"/>
    </row>
    <row r="3832" spans="29:34" x14ac:dyDescent="0.25">
      <c r="AC3832" s="1"/>
      <c r="AD3832" s="15"/>
      <c r="AH3832" s="1"/>
    </row>
    <row r="3833" spans="29:34" x14ac:dyDescent="0.25">
      <c r="AC3833" s="1"/>
      <c r="AD3833" s="15"/>
      <c r="AH3833" s="1"/>
    </row>
    <row r="3834" spans="29:34" x14ac:dyDescent="0.25">
      <c r="AC3834" s="1"/>
      <c r="AD3834" s="15"/>
      <c r="AH3834" s="1"/>
    </row>
    <row r="3835" spans="29:34" x14ac:dyDescent="0.25">
      <c r="AC3835" s="1"/>
      <c r="AD3835" s="15"/>
      <c r="AH3835" s="1"/>
    </row>
    <row r="3836" spans="29:34" x14ac:dyDescent="0.25">
      <c r="AC3836" s="1"/>
      <c r="AD3836" s="15"/>
      <c r="AH3836" s="1"/>
    </row>
    <row r="3837" spans="29:34" x14ac:dyDescent="0.25">
      <c r="AC3837" s="1"/>
      <c r="AD3837" s="15"/>
      <c r="AH3837" s="1"/>
    </row>
    <row r="3838" spans="29:34" x14ac:dyDescent="0.25">
      <c r="AC3838" s="1"/>
      <c r="AD3838" s="15"/>
      <c r="AH3838" s="1"/>
    </row>
    <row r="3839" spans="29:34" x14ac:dyDescent="0.25">
      <c r="AC3839" s="1"/>
      <c r="AD3839" s="15"/>
      <c r="AH3839" s="1"/>
    </row>
    <row r="3840" spans="29:34" x14ac:dyDescent="0.25">
      <c r="AC3840" s="1"/>
      <c r="AD3840" s="15"/>
      <c r="AH3840" s="1"/>
    </row>
    <row r="3841" spans="29:34" x14ac:dyDescent="0.25">
      <c r="AC3841" s="1"/>
      <c r="AD3841" s="15"/>
      <c r="AH3841" s="1"/>
    </row>
    <row r="3842" spans="29:34" x14ac:dyDescent="0.25">
      <c r="AC3842" s="1"/>
      <c r="AD3842" s="15"/>
      <c r="AH3842" s="1"/>
    </row>
    <row r="3843" spans="29:34" x14ac:dyDescent="0.25">
      <c r="AC3843" s="1"/>
      <c r="AD3843" s="15"/>
      <c r="AH3843" s="1"/>
    </row>
    <row r="3844" spans="29:34" x14ac:dyDescent="0.25">
      <c r="AC3844" s="1"/>
      <c r="AD3844" s="15"/>
      <c r="AH3844" s="1"/>
    </row>
    <row r="3845" spans="29:34" x14ac:dyDescent="0.25">
      <c r="AC3845" s="1"/>
      <c r="AD3845" s="15"/>
      <c r="AH3845" s="1"/>
    </row>
    <row r="3846" spans="29:34" x14ac:dyDescent="0.25">
      <c r="AC3846" s="1"/>
      <c r="AD3846" s="15"/>
      <c r="AH3846" s="1"/>
    </row>
    <row r="3847" spans="29:34" x14ac:dyDescent="0.25">
      <c r="AC3847" s="1"/>
      <c r="AD3847" s="15"/>
      <c r="AH3847" s="1"/>
    </row>
    <row r="3848" spans="29:34" x14ac:dyDescent="0.25">
      <c r="AC3848" s="1"/>
      <c r="AD3848" s="15"/>
      <c r="AH3848" s="1"/>
    </row>
    <row r="3849" spans="29:34" x14ac:dyDescent="0.25">
      <c r="AC3849" s="1"/>
      <c r="AD3849" s="15"/>
      <c r="AH3849" s="1"/>
    </row>
    <row r="3850" spans="29:34" x14ac:dyDescent="0.25">
      <c r="AC3850" s="1"/>
      <c r="AD3850" s="15"/>
      <c r="AH3850" s="1"/>
    </row>
    <row r="3851" spans="29:34" x14ac:dyDescent="0.25">
      <c r="AC3851" s="1"/>
      <c r="AD3851" s="15"/>
      <c r="AH3851" s="1"/>
    </row>
    <row r="3852" spans="29:34" x14ac:dyDescent="0.25">
      <c r="AC3852" s="1"/>
      <c r="AD3852" s="15"/>
      <c r="AH3852" s="1"/>
    </row>
    <row r="3853" spans="29:34" x14ac:dyDescent="0.25">
      <c r="AC3853" s="1"/>
      <c r="AD3853" s="15"/>
      <c r="AH3853" s="1"/>
    </row>
    <row r="3854" spans="29:34" x14ac:dyDescent="0.25">
      <c r="AC3854" s="1"/>
      <c r="AD3854" s="15"/>
      <c r="AH3854" s="1"/>
    </row>
    <row r="3855" spans="29:34" x14ac:dyDescent="0.25">
      <c r="AC3855" s="1"/>
      <c r="AD3855" s="15"/>
      <c r="AH3855" s="1"/>
    </row>
    <row r="3856" spans="29:34" x14ac:dyDescent="0.25">
      <c r="AC3856" s="1"/>
      <c r="AD3856" s="15"/>
      <c r="AH3856" s="1"/>
    </row>
    <row r="3857" spans="29:34" x14ac:dyDescent="0.25">
      <c r="AC3857" s="1"/>
      <c r="AD3857" s="15"/>
      <c r="AH3857" s="1"/>
    </row>
    <row r="3858" spans="29:34" x14ac:dyDescent="0.25">
      <c r="AC3858" s="1"/>
      <c r="AD3858" s="15"/>
      <c r="AH3858" s="1"/>
    </row>
    <row r="3859" spans="29:34" x14ac:dyDescent="0.25">
      <c r="AC3859" s="1"/>
      <c r="AD3859" s="15"/>
      <c r="AH3859" s="1"/>
    </row>
    <row r="3860" spans="29:34" x14ac:dyDescent="0.25">
      <c r="AC3860" s="1"/>
      <c r="AD3860" s="15"/>
      <c r="AH3860" s="1"/>
    </row>
    <row r="3861" spans="29:34" x14ac:dyDescent="0.25">
      <c r="AC3861" s="1"/>
      <c r="AD3861" s="15"/>
      <c r="AH3861" s="1"/>
    </row>
    <row r="3862" spans="29:34" x14ac:dyDescent="0.25">
      <c r="AC3862" s="1"/>
      <c r="AD3862" s="15"/>
      <c r="AH3862" s="1"/>
    </row>
    <row r="3863" spans="29:34" x14ac:dyDescent="0.25">
      <c r="AC3863" s="1"/>
      <c r="AD3863" s="15"/>
      <c r="AH3863" s="1"/>
    </row>
    <row r="3864" spans="29:34" x14ac:dyDescent="0.25">
      <c r="AC3864" s="1"/>
      <c r="AD3864" s="15"/>
      <c r="AH3864" s="1"/>
    </row>
    <row r="3865" spans="29:34" x14ac:dyDescent="0.25">
      <c r="AC3865" s="1"/>
      <c r="AD3865" s="15"/>
      <c r="AH3865" s="1"/>
    </row>
    <row r="3866" spans="29:34" x14ac:dyDescent="0.25">
      <c r="AC3866" s="1"/>
      <c r="AD3866" s="15"/>
      <c r="AH3866" s="1"/>
    </row>
    <row r="3867" spans="29:34" x14ac:dyDescent="0.25">
      <c r="AC3867" s="1"/>
      <c r="AD3867" s="15"/>
      <c r="AH3867" s="1"/>
    </row>
    <row r="3868" spans="29:34" x14ac:dyDescent="0.25">
      <c r="AC3868" s="1"/>
      <c r="AD3868" s="15"/>
      <c r="AH3868" s="1"/>
    </row>
    <row r="3869" spans="29:34" x14ac:dyDescent="0.25">
      <c r="AC3869" s="1"/>
      <c r="AD3869" s="15"/>
      <c r="AH3869" s="1"/>
    </row>
    <row r="3870" spans="29:34" x14ac:dyDescent="0.25">
      <c r="AC3870" s="1"/>
      <c r="AD3870" s="15"/>
      <c r="AH3870" s="1"/>
    </row>
    <row r="3871" spans="29:34" x14ac:dyDescent="0.25">
      <c r="AC3871" s="1"/>
      <c r="AD3871" s="15"/>
      <c r="AH3871" s="1"/>
    </row>
    <row r="3872" spans="29:34" x14ac:dyDescent="0.25">
      <c r="AC3872" s="1"/>
      <c r="AD3872" s="15"/>
      <c r="AH3872" s="1"/>
    </row>
    <row r="3873" spans="29:34" x14ac:dyDescent="0.25">
      <c r="AC3873" s="1"/>
      <c r="AD3873" s="15"/>
      <c r="AH3873" s="1"/>
    </row>
    <row r="3874" spans="29:34" x14ac:dyDescent="0.25">
      <c r="AC3874" s="1"/>
      <c r="AD3874" s="15"/>
      <c r="AH3874" s="1"/>
    </row>
    <row r="3875" spans="29:34" x14ac:dyDescent="0.25">
      <c r="AC3875" s="1"/>
      <c r="AD3875" s="15"/>
      <c r="AH3875" s="1"/>
    </row>
    <row r="3876" spans="29:34" x14ac:dyDescent="0.25">
      <c r="AC3876" s="1"/>
      <c r="AD3876" s="15"/>
      <c r="AH3876" s="1"/>
    </row>
    <row r="3877" spans="29:34" x14ac:dyDescent="0.25">
      <c r="AC3877" s="1"/>
      <c r="AD3877" s="15"/>
      <c r="AH3877" s="1"/>
    </row>
    <row r="3878" spans="29:34" x14ac:dyDescent="0.25">
      <c r="AC3878" s="1"/>
      <c r="AD3878" s="15"/>
      <c r="AH3878" s="1"/>
    </row>
    <row r="3879" spans="29:34" x14ac:dyDescent="0.25">
      <c r="AC3879" s="1"/>
      <c r="AD3879" s="15"/>
      <c r="AH3879" s="1"/>
    </row>
    <row r="3880" spans="29:34" x14ac:dyDescent="0.25">
      <c r="AC3880" s="1"/>
      <c r="AD3880" s="15"/>
      <c r="AH3880" s="1"/>
    </row>
    <row r="3881" spans="29:34" x14ac:dyDescent="0.25">
      <c r="AC3881" s="1"/>
      <c r="AD3881" s="15"/>
      <c r="AH3881" s="1"/>
    </row>
    <row r="3882" spans="29:34" x14ac:dyDescent="0.25">
      <c r="AC3882" s="1"/>
      <c r="AD3882" s="15"/>
      <c r="AH3882" s="1"/>
    </row>
    <row r="3883" spans="29:34" x14ac:dyDescent="0.25">
      <c r="AC3883" s="1"/>
      <c r="AD3883" s="15"/>
      <c r="AH3883" s="1"/>
    </row>
    <row r="3884" spans="29:34" x14ac:dyDescent="0.25">
      <c r="AC3884" s="1"/>
      <c r="AD3884" s="15"/>
      <c r="AH3884" s="1"/>
    </row>
    <row r="3885" spans="29:34" x14ac:dyDescent="0.25">
      <c r="AC3885" s="1"/>
      <c r="AD3885" s="15"/>
      <c r="AH3885" s="1"/>
    </row>
    <row r="3886" spans="29:34" x14ac:dyDescent="0.25">
      <c r="AC3886" s="1"/>
      <c r="AD3886" s="15"/>
      <c r="AH3886" s="1"/>
    </row>
    <row r="3887" spans="29:34" x14ac:dyDescent="0.25">
      <c r="AC3887" s="1"/>
      <c r="AD3887" s="15"/>
      <c r="AH3887" s="1"/>
    </row>
    <row r="3888" spans="29:34" x14ac:dyDescent="0.25">
      <c r="AC3888" s="1"/>
      <c r="AD3888" s="15"/>
      <c r="AH3888" s="1"/>
    </row>
    <row r="3889" spans="29:34" x14ac:dyDescent="0.25">
      <c r="AC3889" s="1"/>
      <c r="AD3889" s="15"/>
      <c r="AH3889" s="1"/>
    </row>
    <row r="3890" spans="29:34" x14ac:dyDescent="0.25">
      <c r="AC3890" s="1"/>
      <c r="AD3890" s="15"/>
      <c r="AH3890" s="1"/>
    </row>
    <row r="3891" spans="29:34" x14ac:dyDescent="0.25">
      <c r="AC3891" s="1"/>
      <c r="AD3891" s="15"/>
      <c r="AH3891" s="1"/>
    </row>
    <row r="3892" spans="29:34" x14ac:dyDescent="0.25">
      <c r="AC3892" s="1"/>
      <c r="AD3892" s="15"/>
      <c r="AH3892" s="1"/>
    </row>
    <row r="3893" spans="29:34" x14ac:dyDescent="0.25">
      <c r="AC3893" s="1"/>
      <c r="AD3893" s="15"/>
      <c r="AH3893" s="1"/>
    </row>
    <row r="3894" spans="29:34" x14ac:dyDescent="0.25">
      <c r="AC3894" s="1"/>
      <c r="AD3894" s="15"/>
      <c r="AH3894" s="1"/>
    </row>
    <row r="3895" spans="29:34" x14ac:dyDescent="0.25">
      <c r="AC3895" s="1"/>
      <c r="AD3895" s="15"/>
      <c r="AH3895" s="1"/>
    </row>
    <row r="3896" spans="29:34" x14ac:dyDescent="0.25">
      <c r="AC3896" s="1"/>
      <c r="AD3896" s="15"/>
      <c r="AH3896" s="1"/>
    </row>
    <row r="3897" spans="29:34" x14ac:dyDescent="0.25">
      <c r="AC3897" s="1"/>
      <c r="AD3897" s="15"/>
      <c r="AH3897" s="1"/>
    </row>
    <row r="3898" spans="29:34" x14ac:dyDescent="0.25">
      <c r="AC3898" s="1"/>
      <c r="AD3898" s="15"/>
      <c r="AH3898" s="1"/>
    </row>
    <row r="3899" spans="29:34" x14ac:dyDescent="0.25">
      <c r="AC3899" s="1"/>
      <c r="AD3899" s="15"/>
      <c r="AH3899" s="1"/>
    </row>
    <row r="3900" spans="29:34" x14ac:dyDescent="0.25">
      <c r="AC3900" s="1"/>
      <c r="AD3900" s="15"/>
      <c r="AH3900" s="1"/>
    </row>
    <row r="3901" spans="29:34" x14ac:dyDescent="0.25">
      <c r="AC3901" s="1"/>
      <c r="AD3901" s="15"/>
      <c r="AH3901" s="1"/>
    </row>
    <row r="3902" spans="29:34" x14ac:dyDescent="0.25">
      <c r="AC3902" s="1"/>
      <c r="AD3902" s="15"/>
      <c r="AH3902" s="1"/>
    </row>
    <row r="3903" spans="29:34" x14ac:dyDescent="0.25">
      <c r="AC3903" s="1"/>
      <c r="AD3903" s="15"/>
      <c r="AH3903" s="1"/>
    </row>
    <row r="3904" spans="29:34" x14ac:dyDescent="0.25">
      <c r="AC3904" s="1"/>
      <c r="AD3904" s="15"/>
      <c r="AH3904" s="1"/>
    </row>
    <row r="3905" spans="29:34" x14ac:dyDescent="0.25">
      <c r="AC3905" s="1"/>
      <c r="AD3905" s="15"/>
      <c r="AH3905" s="1"/>
    </row>
    <row r="3906" spans="29:34" x14ac:dyDescent="0.25">
      <c r="AC3906" s="1"/>
      <c r="AD3906" s="15"/>
      <c r="AH3906" s="1"/>
    </row>
    <row r="3907" spans="29:34" x14ac:dyDescent="0.25">
      <c r="AC3907" s="1"/>
      <c r="AD3907" s="15"/>
      <c r="AH3907" s="1"/>
    </row>
    <row r="3908" spans="29:34" x14ac:dyDescent="0.25">
      <c r="AC3908" s="1"/>
      <c r="AD3908" s="15"/>
      <c r="AH3908" s="1"/>
    </row>
    <row r="3909" spans="29:34" x14ac:dyDescent="0.25">
      <c r="AC3909" s="1"/>
      <c r="AD3909" s="15"/>
      <c r="AH3909" s="1"/>
    </row>
    <row r="3910" spans="29:34" x14ac:dyDescent="0.25">
      <c r="AC3910" s="1"/>
      <c r="AD3910" s="15"/>
      <c r="AH3910" s="1"/>
    </row>
    <row r="3911" spans="29:34" x14ac:dyDescent="0.25">
      <c r="AC3911" s="1"/>
      <c r="AD3911" s="15"/>
      <c r="AH3911" s="1"/>
    </row>
    <row r="3912" spans="29:34" x14ac:dyDescent="0.25">
      <c r="AC3912" s="1"/>
      <c r="AD3912" s="15"/>
      <c r="AH3912" s="1"/>
    </row>
    <row r="3913" spans="29:34" x14ac:dyDescent="0.25">
      <c r="AC3913" s="1"/>
      <c r="AD3913" s="15"/>
      <c r="AH3913" s="1"/>
    </row>
    <row r="3914" spans="29:34" x14ac:dyDescent="0.25">
      <c r="AC3914" s="1"/>
      <c r="AD3914" s="15"/>
      <c r="AH3914" s="1"/>
    </row>
    <row r="3915" spans="29:34" x14ac:dyDescent="0.25">
      <c r="AC3915" s="1"/>
      <c r="AD3915" s="15"/>
      <c r="AH3915" s="1"/>
    </row>
    <row r="3916" spans="29:34" x14ac:dyDescent="0.25">
      <c r="AC3916" s="1"/>
      <c r="AD3916" s="15"/>
      <c r="AH3916" s="1"/>
    </row>
    <row r="3917" spans="29:34" x14ac:dyDescent="0.25">
      <c r="AC3917" s="1"/>
      <c r="AD3917" s="15"/>
      <c r="AH3917" s="1"/>
    </row>
    <row r="3918" spans="29:34" x14ac:dyDescent="0.25">
      <c r="AC3918" s="1"/>
      <c r="AD3918" s="15"/>
      <c r="AH3918" s="1"/>
    </row>
    <row r="3919" spans="29:34" x14ac:dyDescent="0.25">
      <c r="AC3919" s="1"/>
      <c r="AD3919" s="15"/>
      <c r="AH3919" s="1"/>
    </row>
    <row r="3920" spans="29:34" x14ac:dyDescent="0.25">
      <c r="AC3920" s="1"/>
      <c r="AD3920" s="15"/>
      <c r="AH3920" s="1"/>
    </row>
    <row r="3921" spans="29:34" x14ac:dyDescent="0.25">
      <c r="AC3921" s="1"/>
      <c r="AD3921" s="15"/>
      <c r="AH3921" s="1"/>
    </row>
    <row r="3922" spans="29:34" x14ac:dyDescent="0.25">
      <c r="AC3922" s="1"/>
      <c r="AD3922" s="15"/>
      <c r="AH3922" s="1"/>
    </row>
    <row r="3923" spans="29:34" x14ac:dyDescent="0.25">
      <c r="AC3923" s="1"/>
      <c r="AD3923" s="15"/>
      <c r="AH3923" s="1"/>
    </row>
    <row r="3924" spans="29:34" x14ac:dyDescent="0.25">
      <c r="AC3924" s="1"/>
      <c r="AD3924" s="15"/>
      <c r="AH3924" s="1"/>
    </row>
    <row r="3925" spans="29:34" x14ac:dyDescent="0.25">
      <c r="AC3925" s="1"/>
      <c r="AD3925" s="15"/>
      <c r="AH3925" s="1"/>
    </row>
    <row r="3926" spans="29:34" x14ac:dyDescent="0.25">
      <c r="AC3926" s="1"/>
      <c r="AD3926" s="15"/>
      <c r="AH3926" s="1"/>
    </row>
    <row r="3927" spans="29:34" x14ac:dyDescent="0.25">
      <c r="AC3927" s="1"/>
      <c r="AD3927" s="15"/>
      <c r="AH3927" s="1"/>
    </row>
    <row r="3928" spans="29:34" x14ac:dyDescent="0.25">
      <c r="AC3928" s="1"/>
      <c r="AD3928" s="15"/>
      <c r="AH3928" s="1"/>
    </row>
    <row r="3929" spans="29:34" x14ac:dyDescent="0.25">
      <c r="AC3929" s="1"/>
      <c r="AD3929" s="15"/>
      <c r="AH3929" s="1"/>
    </row>
    <row r="3930" spans="29:34" x14ac:dyDescent="0.25">
      <c r="AC3930" s="1"/>
      <c r="AD3930" s="15"/>
      <c r="AH3930" s="1"/>
    </row>
    <row r="3931" spans="29:34" x14ac:dyDescent="0.25">
      <c r="AC3931" s="1"/>
      <c r="AD3931" s="15"/>
      <c r="AH3931" s="1"/>
    </row>
    <row r="3932" spans="29:34" x14ac:dyDescent="0.25">
      <c r="AC3932" s="1"/>
      <c r="AD3932" s="15"/>
      <c r="AH3932" s="1"/>
    </row>
    <row r="3933" spans="29:34" x14ac:dyDescent="0.25">
      <c r="AC3933" s="1"/>
      <c r="AD3933" s="15"/>
      <c r="AH3933" s="1"/>
    </row>
    <row r="3934" spans="29:34" x14ac:dyDescent="0.25">
      <c r="AC3934" s="1"/>
      <c r="AD3934" s="15"/>
      <c r="AH3934" s="1"/>
    </row>
    <row r="3935" spans="29:34" x14ac:dyDescent="0.25">
      <c r="AC3935" s="1"/>
      <c r="AD3935" s="15"/>
      <c r="AH3935" s="1"/>
    </row>
    <row r="3936" spans="29:34" x14ac:dyDescent="0.25">
      <c r="AC3936" s="1"/>
      <c r="AD3936" s="15"/>
      <c r="AH3936" s="1"/>
    </row>
    <row r="3937" spans="29:34" x14ac:dyDescent="0.25">
      <c r="AC3937" s="1"/>
      <c r="AD3937" s="15"/>
      <c r="AH3937" s="1"/>
    </row>
    <row r="3938" spans="29:34" x14ac:dyDescent="0.25">
      <c r="AC3938" s="1"/>
      <c r="AD3938" s="15"/>
      <c r="AH3938" s="1"/>
    </row>
    <row r="3939" spans="29:34" x14ac:dyDescent="0.25">
      <c r="AC3939" s="1"/>
      <c r="AD3939" s="15"/>
      <c r="AH3939" s="1"/>
    </row>
    <row r="3940" spans="29:34" x14ac:dyDescent="0.25">
      <c r="AC3940" s="1"/>
      <c r="AD3940" s="15"/>
      <c r="AH3940" s="1"/>
    </row>
    <row r="3941" spans="29:34" x14ac:dyDescent="0.25">
      <c r="AC3941" s="1"/>
      <c r="AD3941" s="15"/>
      <c r="AH3941" s="1"/>
    </row>
    <row r="3942" spans="29:34" x14ac:dyDescent="0.25">
      <c r="AC3942" s="1"/>
      <c r="AD3942" s="15"/>
      <c r="AH3942" s="1"/>
    </row>
    <row r="3943" spans="29:34" x14ac:dyDescent="0.25">
      <c r="AC3943" s="1"/>
      <c r="AD3943" s="15"/>
      <c r="AH3943" s="1"/>
    </row>
    <row r="3944" spans="29:34" x14ac:dyDescent="0.25">
      <c r="AC3944" s="1"/>
      <c r="AD3944" s="15"/>
      <c r="AH3944" s="1"/>
    </row>
    <row r="3945" spans="29:34" x14ac:dyDescent="0.25">
      <c r="AC3945" s="1"/>
      <c r="AD3945" s="15"/>
      <c r="AH3945" s="1"/>
    </row>
    <row r="3946" spans="29:34" x14ac:dyDescent="0.25">
      <c r="AC3946" s="1"/>
      <c r="AD3946" s="15"/>
      <c r="AH3946" s="1"/>
    </row>
    <row r="3947" spans="29:34" x14ac:dyDescent="0.25">
      <c r="AC3947" s="1"/>
      <c r="AD3947" s="15"/>
      <c r="AH3947" s="1"/>
    </row>
    <row r="3948" spans="29:34" x14ac:dyDescent="0.25">
      <c r="AC3948" s="1"/>
      <c r="AD3948" s="15"/>
      <c r="AH3948" s="1"/>
    </row>
    <row r="3949" spans="29:34" x14ac:dyDescent="0.25">
      <c r="AC3949" s="1"/>
      <c r="AD3949" s="15"/>
      <c r="AH3949" s="1"/>
    </row>
    <row r="3950" spans="29:34" x14ac:dyDescent="0.25">
      <c r="AC3950" s="1"/>
      <c r="AD3950" s="15"/>
      <c r="AH3950" s="1"/>
    </row>
    <row r="3951" spans="29:34" x14ac:dyDescent="0.25">
      <c r="AC3951" s="1"/>
      <c r="AD3951" s="15"/>
      <c r="AH3951" s="1"/>
    </row>
    <row r="3952" spans="29:34" x14ac:dyDescent="0.25">
      <c r="AC3952" s="1"/>
      <c r="AD3952" s="15"/>
      <c r="AH3952" s="1"/>
    </row>
    <row r="3953" spans="29:34" x14ac:dyDescent="0.25">
      <c r="AC3953" s="1"/>
      <c r="AD3953" s="15"/>
      <c r="AH3953" s="1"/>
    </row>
    <row r="3954" spans="29:34" x14ac:dyDescent="0.25">
      <c r="AC3954" s="1"/>
      <c r="AD3954" s="15"/>
      <c r="AH3954" s="1"/>
    </row>
    <row r="3955" spans="29:34" x14ac:dyDescent="0.25">
      <c r="AC3955" s="1"/>
      <c r="AD3955" s="15"/>
      <c r="AH3955" s="1"/>
    </row>
    <row r="3956" spans="29:34" x14ac:dyDescent="0.25">
      <c r="AC3956" s="1"/>
      <c r="AD3956" s="15"/>
      <c r="AH3956" s="1"/>
    </row>
    <row r="3957" spans="29:34" x14ac:dyDescent="0.25">
      <c r="AC3957" s="1"/>
      <c r="AD3957" s="15"/>
      <c r="AH3957" s="1"/>
    </row>
    <row r="3958" spans="29:34" x14ac:dyDescent="0.25">
      <c r="AC3958" s="1"/>
      <c r="AD3958" s="15"/>
      <c r="AH3958" s="1"/>
    </row>
    <row r="3959" spans="29:34" x14ac:dyDescent="0.25">
      <c r="AC3959" s="1"/>
      <c r="AD3959" s="15"/>
      <c r="AH3959" s="1"/>
    </row>
    <row r="3960" spans="29:34" x14ac:dyDescent="0.25">
      <c r="AC3960" s="1"/>
      <c r="AD3960" s="15"/>
      <c r="AH3960" s="1"/>
    </row>
    <row r="3961" spans="29:34" x14ac:dyDescent="0.25">
      <c r="AC3961" s="1"/>
      <c r="AD3961" s="15"/>
      <c r="AH3961" s="1"/>
    </row>
    <row r="3962" spans="29:34" x14ac:dyDescent="0.25">
      <c r="AC3962" s="1"/>
      <c r="AD3962" s="15"/>
      <c r="AH3962" s="1"/>
    </row>
    <row r="3963" spans="29:34" x14ac:dyDescent="0.25">
      <c r="AC3963" s="1"/>
      <c r="AD3963" s="15"/>
      <c r="AH3963" s="1"/>
    </row>
    <row r="3964" spans="29:34" x14ac:dyDescent="0.25">
      <c r="AC3964" s="1"/>
      <c r="AD3964" s="15"/>
      <c r="AH3964" s="1"/>
    </row>
    <row r="3965" spans="29:34" x14ac:dyDescent="0.25">
      <c r="AC3965" s="1"/>
      <c r="AD3965" s="15"/>
      <c r="AH3965" s="1"/>
    </row>
    <row r="3966" spans="29:34" x14ac:dyDescent="0.25">
      <c r="AC3966" s="1"/>
      <c r="AD3966" s="15"/>
      <c r="AH3966" s="1"/>
    </row>
    <row r="3967" spans="29:34" x14ac:dyDescent="0.25">
      <c r="AC3967" s="1"/>
      <c r="AD3967" s="15"/>
      <c r="AH3967" s="1"/>
    </row>
    <row r="3968" spans="29:34" x14ac:dyDescent="0.25">
      <c r="AC3968" s="1"/>
      <c r="AD3968" s="15"/>
      <c r="AH3968" s="1"/>
    </row>
    <row r="3969" spans="29:34" x14ac:dyDescent="0.25">
      <c r="AC3969" s="1"/>
      <c r="AD3969" s="15"/>
      <c r="AH3969" s="1"/>
    </row>
    <row r="3970" spans="29:34" x14ac:dyDescent="0.25">
      <c r="AC3970" s="1"/>
      <c r="AD3970" s="15"/>
      <c r="AH3970" s="1"/>
    </row>
    <row r="3971" spans="29:34" x14ac:dyDescent="0.25">
      <c r="AC3971" s="1"/>
      <c r="AD3971" s="15"/>
      <c r="AH3971" s="1"/>
    </row>
    <row r="3972" spans="29:34" x14ac:dyDescent="0.25">
      <c r="AC3972" s="1"/>
      <c r="AD3972" s="15"/>
      <c r="AH3972" s="1"/>
    </row>
    <row r="3973" spans="29:34" x14ac:dyDescent="0.25">
      <c r="AC3973" s="1"/>
      <c r="AD3973" s="15"/>
      <c r="AH3973" s="1"/>
    </row>
    <row r="3974" spans="29:34" x14ac:dyDescent="0.25">
      <c r="AC3974" s="1"/>
      <c r="AD3974" s="15"/>
      <c r="AH3974" s="1"/>
    </row>
    <row r="3975" spans="29:34" x14ac:dyDescent="0.25">
      <c r="AC3975" s="1"/>
      <c r="AD3975" s="15"/>
      <c r="AH3975" s="1"/>
    </row>
    <row r="3976" spans="29:34" x14ac:dyDescent="0.25">
      <c r="AC3976" s="1"/>
      <c r="AD3976" s="15"/>
      <c r="AH3976" s="1"/>
    </row>
    <row r="3977" spans="29:34" x14ac:dyDescent="0.25">
      <c r="AC3977" s="1"/>
      <c r="AD3977" s="15"/>
      <c r="AH3977" s="1"/>
    </row>
    <row r="3978" spans="29:34" x14ac:dyDescent="0.25">
      <c r="AC3978" s="1"/>
      <c r="AD3978" s="15"/>
      <c r="AH3978" s="1"/>
    </row>
    <row r="3979" spans="29:34" x14ac:dyDescent="0.25">
      <c r="AC3979" s="1"/>
      <c r="AD3979" s="15"/>
      <c r="AH3979" s="1"/>
    </row>
    <row r="3980" spans="29:34" x14ac:dyDescent="0.25">
      <c r="AC3980" s="1"/>
      <c r="AD3980" s="15"/>
      <c r="AH3980" s="1"/>
    </row>
    <row r="3981" spans="29:34" x14ac:dyDescent="0.25">
      <c r="AC3981" s="1"/>
      <c r="AD3981" s="15"/>
      <c r="AH3981" s="1"/>
    </row>
    <row r="3982" spans="29:34" x14ac:dyDescent="0.25">
      <c r="AC3982" s="1"/>
      <c r="AD3982" s="15"/>
      <c r="AH3982" s="1"/>
    </row>
    <row r="3983" spans="29:34" x14ac:dyDescent="0.25">
      <c r="AC3983" s="1"/>
      <c r="AD3983" s="15"/>
      <c r="AH3983" s="1"/>
    </row>
    <row r="3984" spans="29:34" x14ac:dyDescent="0.25">
      <c r="AC3984" s="1"/>
      <c r="AD3984" s="15"/>
      <c r="AH3984" s="1"/>
    </row>
    <row r="3985" spans="29:34" x14ac:dyDescent="0.25">
      <c r="AC3985" s="1"/>
      <c r="AD3985" s="15"/>
      <c r="AH3985" s="1"/>
    </row>
    <row r="3986" spans="29:34" x14ac:dyDescent="0.25">
      <c r="AC3986" s="1"/>
      <c r="AD3986" s="15"/>
      <c r="AH3986" s="1"/>
    </row>
    <row r="3987" spans="29:34" x14ac:dyDescent="0.25">
      <c r="AC3987" s="1"/>
      <c r="AD3987" s="15"/>
      <c r="AH3987" s="1"/>
    </row>
    <row r="3988" spans="29:34" x14ac:dyDescent="0.25">
      <c r="AC3988" s="1"/>
      <c r="AD3988" s="15"/>
      <c r="AH3988" s="1"/>
    </row>
    <row r="3989" spans="29:34" x14ac:dyDescent="0.25">
      <c r="AC3989" s="1"/>
      <c r="AD3989" s="15"/>
      <c r="AH3989" s="1"/>
    </row>
    <row r="3990" spans="29:34" x14ac:dyDescent="0.25">
      <c r="AC3990" s="1"/>
      <c r="AD3990" s="15"/>
      <c r="AH3990" s="1"/>
    </row>
    <row r="3991" spans="29:34" x14ac:dyDescent="0.25">
      <c r="AC3991" s="1"/>
      <c r="AD3991" s="15"/>
      <c r="AH3991" s="1"/>
    </row>
    <row r="3992" spans="29:34" x14ac:dyDescent="0.25">
      <c r="AC3992" s="1"/>
      <c r="AD3992" s="15"/>
      <c r="AH3992" s="1"/>
    </row>
    <row r="3993" spans="29:34" x14ac:dyDescent="0.25">
      <c r="AC3993" s="1"/>
      <c r="AD3993" s="15"/>
      <c r="AH3993" s="1"/>
    </row>
    <row r="3994" spans="29:34" x14ac:dyDescent="0.25">
      <c r="AC3994" s="1"/>
      <c r="AD3994" s="15"/>
      <c r="AH3994" s="1"/>
    </row>
    <row r="3995" spans="29:34" x14ac:dyDescent="0.25">
      <c r="AC3995" s="1"/>
      <c r="AD3995" s="15"/>
      <c r="AH3995" s="1"/>
    </row>
    <row r="3996" spans="29:34" x14ac:dyDescent="0.25">
      <c r="AC3996" s="1"/>
      <c r="AD3996" s="15"/>
      <c r="AH3996" s="1"/>
    </row>
    <row r="3997" spans="29:34" x14ac:dyDescent="0.25">
      <c r="AC3997" s="1"/>
      <c r="AD3997" s="15"/>
      <c r="AH3997" s="1"/>
    </row>
    <row r="3998" spans="29:34" x14ac:dyDescent="0.25">
      <c r="AC3998" s="1"/>
      <c r="AD3998" s="15"/>
      <c r="AH3998" s="1"/>
    </row>
    <row r="3999" spans="29:34" x14ac:dyDescent="0.25">
      <c r="AC3999" s="1"/>
      <c r="AD3999" s="15"/>
      <c r="AH3999" s="1"/>
    </row>
    <row r="4000" spans="29:34" x14ac:dyDescent="0.25">
      <c r="AC4000" s="1"/>
      <c r="AD4000" s="15"/>
      <c r="AH4000" s="1"/>
    </row>
    <row r="4001" spans="29:34" x14ac:dyDescent="0.25">
      <c r="AC4001" s="1"/>
      <c r="AD4001" s="15"/>
      <c r="AH4001" s="1"/>
    </row>
    <row r="4002" spans="29:34" x14ac:dyDescent="0.25">
      <c r="AC4002" s="1"/>
      <c r="AD4002" s="15"/>
      <c r="AH4002" s="1"/>
    </row>
    <row r="4003" spans="29:34" x14ac:dyDescent="0.25">
      <c r="AC4003" s="1"/>
      <c r="AD4003" s="15"/>
      <c r="AH4003" s="1"/>
    </row>
    <row r="4004" spans="29:34" x14ac:dyDescent="0.25">
      <c r="AC4004" s="1"/>
      <c r="AD4004" s="15"/>
      <c r="AH4004" s="1"/>
    </row>
    <row r="4005" spans="29:34" x14ac:dyDescent="0.25">
      <c r="AC4005" s="1"/>
      <c r="AD4005" s="15"/>
      <c r="AH4005" s="1"/>
    </row>
    <row r="4006" spans="29:34" x14ac:dyDescent="0.25">
      <c r="AC4006" s="1"/>
      <c r="AD4006" s="15"/>
      <c r="AH4006" s="1"/>
    </row>
    <row r="4007" spans="29:34" x14ac:dyDescent="0.25">
      <c r="AC4007" s="1"/>
      <c r="AD4007" s="15"/>
      <c r="AH4007" s="1"/>
    </row>
    <row r="4008" spans="29:34" x14ac:dyDescent="0.25">
      <c r="AC4008" s="1"/>
      <c r="AD4008" s="15"/>
      <c r="AH4008" s="1"/>
    </row>
    <row r="4009" spans="29:34" x14ac:dyDescent="0.25">
      <c r="AC4009" s="1"/>
      <c r="AD4009" s="15"/>
      <c r="AH4009" s="1"/>
    </row>
    <row r="4010" spans="29:34" x14ac:dyDescent="0.25">
      <c r="AC4010" s="1"/>
      <c r="AD4010" s="15"/>
      <c r="AH4010" s="1"/>
    </row>
    <row r="4011" spans="29:34" x14ac:dyDescent="0.25">
      <c r="AC4011" s="1"/>
      <c r="AD4011" s="15"/>
      <c r="AH4011" s="1"/>
    </row>
    <row r="4012" spans="29:34" x14ac:dyDescent="0.25">
      <c r="AC4012" s="1"/>
      <c r="AD4012" s="15"/>
      <c r="AH4012" s="1"/>
    </row>
    <row r="4013" spans="29:34" x14ac:dyDescent="0.25">
      <c r="AC4013" s="1"/>
      <c r="AD4013" s="15"/>
      <c r="AH4013" s="1"/>
    </row>
    <row r="4014" spans="29:34" x14ac:dyDescent="0.25">
      <c r="AC4014" s="1"/>
      <c r="AD4014" s="15"/>
      <c r="AH4014" s="1"/>
    </row>
    <row r="4015" spans="29:34" x14ac:dyDescent="0.25">
      <c r="AC4015" s="1"/>
      <c r="AD4015" s="15"/>
      <c r="AH4015" s="1"/>
    </row>
    <row r="4016" spans="29:34" x14ac:dyDescent="0.25">
      <c r="AC4016" s="1"/>
      <c r="AD4016" s="15"/>
      <c r="AH4016" s="1"/>
    </row>
    <row r="4017" spans="29:34" x14ac:dyDescent="0.25">
      <c r="AC4017" s="1"/>
      <c r="AD4017" s="15"/>
      <c r="AH4017" s="1"/>
    </row>
    <row r="4018" spans="29:34" x14ac:dyDescent="0.25">
      <c r="AC4018" s="1"/>
      <c r="AD4018" s="15"/>
      <c r="AH4018" s="1"/>
    </row>
    <row r="4019" spans="29:34" x14ac:dyDescent="0.25">
      <c r="AC4019" s="1"/>
      <c r="AD4019" s="15"/>
      <c r="AH4019" s="1"/>
    </row>
    <row r="4020" spans="29:34" x14ac:dyDescent="0.25">
      <c r="AC4020" s="1"/>
      <c r="AD4020" s="15"/>
      <c r="AH4020" s="1"/>
    </row>
    <row r="4021" spans="29:34" x14ac:dyDescent="0.25">
      <c r="AC4021" s="1"/>
      <c r="AD4021" s="15"/>
      <c r="AH4021" s="1"/>
    </row>
    <row r="4022" spans="29:34" x14ac:dyDescent="0.25">
      <c r="AC4022" s="1"/>
      <c r="AD4022" s="15"/>
      <c r="AH4022" s="1"/>
    </row>
    <row r="4023" spans="29:34" x14ac:dyDescent="0.25">
      <c r="AC4023" s="1"/>
      <c r="AD4023" s="15"/>
      <c r="AH4023" s="1"/>
    </row>
    <row r="4024" spans="29:34" x14ac:dyDescent="0.25">
      <c r="AC4024" s="1"/>
      <c r="AD4024" s="15"/>
      <c r="AH4024" s="1"/>
    </row>
    <row r="4025" spans="29:34" x14ac:dyDescent="0.25">
      <c r="AC4025" s="1"/>
      <c r="AD4025" s="15"/>
      <c r="AH4025" s="1"/>
    </row>
    <row r="4026" spans="29:34" x14ac:dyDescent="0.25">
      <c r="AC4026" s="1"/>
      <c r="AD4026" s="15"/>
      <c r="AH4026" s="1"/>
    </row>
    <row r="4027" spans="29:34" x14ac:dyDescent="0.25">
      <c r="AC4027" s="1"/>
      <c r="AD4027" s="15"/>
      <c r="AH4027" s="1"/>
    </row>
    <row r="4028" spans="29:34" x14ac:dyDescent="0.25">
      <c r="AC4028" s="1"/>
      <c r="AD4028" s="15"/>
      <c r="AH4028" s="1"/>
    </row>
    <row r="4029" spans="29:34" x14ac:dyDescent="0.25">
      <c r="AC4029" s="1"/>
      <c r="AD4029" s="15"/>
      <c r="AH4029" s="1"/>
    </row>
    <row r="4030" spans="29:34" x14ac:dyDescent="0.25">
      <c r="AC4030" s="1"/>
      <c r="AD4030" s="15"/>
      <c r="AH4030" s="1"/>
    </row>
    <row r="4031" spans="29:34" x14ac:dyDescent="0.25">
      <c r="AC4031" s="1"/>
      <c r="AD4031" s="15"/>
      <c r="AH4031" s="1"/>
    </row>
    <row r="4032" spans="29:34" x14ac:dyDescent="0.25">
      <c r="AC4032" s="1"/>
      <c r="AD4032" s="15"/>
      <c r="AH4032" s="1"/>
    </row>
    <row r="4033" spans="29:34" x14ac:dyDescent="0.25">
      <c r="AC4033" s="1"/>
      <c r="AD4033" s="15"/>
      <c r="AH4033" s="1"/>
    </row>
    <row r="4034" spans="29:34" x14ac:dyDescent="0.25">
      <c r="AC4034" s="1"/>
      <c r="AD4034" s="15"/>
      <c r="AH4034" s="1"/>
    </row>
    <row r="4035" spans="29:34" x14ac:dyDescent="0.25">
      <c r="AC4035" s="1"/>
      <c r="AD4035" s="15"/>
      <c r="AH4035" s="1"/>
    </row>
    <row r="4036" spans="29:34" x14ac:dyDescent="0.25">
      <c r="AC4036" s="1"/>
      <c r="AD4036" s="15"/>
      <c r="AH4036" s="1"/>
    </row>
    <row r="4037" spans="29:34" x14ac:dyDescent="0.25">
      <c r="AC4037" s="1"/>
      <c r="AD4037" s="15"/>
      <c r="AH4037" s="1"/>
    </row>
    <row r="4038" spans="29:34" x14ac:dyDescent="0.25">
      <c r="AC4038" s="1"/>
      <c r="AD4038" s="15"/>
      <c r="AH4038" s="1"/>
    </row>
    <row r="4039" spans="29:34" x14ac:dyDescent="0.25">
      <c r="AC4039" s="1"/>
      <c r="AD4039" s="15"/>
      <c r="AH4039" s="1"/>
    </row>
    <row r="4040" spans="29:34" x14ac:dyDescent="0.25">
      <c r="AC4040" s="1"/>
      <c r="AD4040" s="15"/>
      <c r="AH4040" s="1"/>
    </row>
    <row r="4041" spans="29:34" x14ac:dyDescent="0.25">
      <c r="AC4041" s="1"/>
      <c r="AD4041" s="15"/>
      <c r="AH4041" s="1"/>
    </row>
    <row r="4042" spans="29:34" x14ac:dyDescent="0.25">
      <c r="AC4042" s="1"/>
      <c r="AD4042" s="15"/>
      <c r="AH4042" s="1"/>
    </row>
    <row r="4043" spans="29:34" x14ac:dyDescent="0.25">
      <c r="AC4043" s="1"/>
      <c r="AD4043" s="15"/>
      <c r="AH4043" s="1"/>
    </row>
    <row r="4044" spans="29:34" x14ac:dyDescent="0.25">
      <c r="AC4044" s="1"/>
      <c r="AD4044" s="15"/>
      <c r="AH4044" s="1"/>
    </row>
    <row r="4045" spans="29:34" x14ac:dyDescent="0.25">
      <c r="AC4045" s="1"/>
      <c r="AD4045" s="15"/>
      <c r="AH4045" s="1"/>
    </row>
    <row r="4046" spans="29:34" x14ac:dyDescent="0.25">
      <c r="AC4046" s="1"/>
      <c r="AD4046" s="15"/>
      <c r="AH4046" s="1"/>
    </row>
    <row r="4047" spans="29:34" x14ac:dyDescent="0.25">
      <c r="AC4047" s="1"/>
      <c r="AD4047" s="15"/>
      <c r="AH4047" s="1"/>
    </row>
    <row r="4048" spans="29:34" x14ac:dyDescent="0.25">
      <c r="AC4048" s="1"/>
      <c r="AD4048" s="15"/>
      <c r="AH4048" s="1"/>
    </row>
    <row r="4049" spans="29:34" x14ac:dyDescent="0.25">
      <c r="AC4049" s="1"/>
      <c r="AD4049" s="15"/>
      <c r="AH4049" s="1"/>
    </row>
    <row r="4050" spans="29:34" x14ac:dyDescent="0.25">
      <c r="AC4050" s="1"/>
      <c r="AD4050" s="15"/>
      <c r="AH4050" s="1"/>
    </row>
    <row r="4051" spans="29:34" x14ac:dyDescent="0.25">
      <c r="AC4051" s="1"/>
      <c r="AD4051" s="15"/>
      <c r="AH4051" s="1"/>
    </row>
    <row r="4052" spans="29:34" x14ac:dyDescent="0.25">
      <c r="AC4052" s="1"/>
      <c r="AD4052" s="15"/>
      <c r="AH4052" s="1"/>
    </row>
    <row r="4053" spans="29:34" x14ac:dyDescent="0.25">
      <c r="AC4053" s="1"/>
      <c r="AD4053" s="15"/>
      <c r="AH4053" s="1"/>
    </row>
    <row r="4054" spans="29:34" x14ac:dyDescent="0.25">
      <c r="AC4054" s="1"/>
      <c r="AD4054" s="15"/>
      <c r="AH4054" s="1"/>
    </row>
    <row r="4055" spans="29:34" x14ac:dyDescent="0.25">
      <c r="AC4055" s="1"/>
      <c r="AD4055" s="15"/>
      <c r="AH4055" s="1"/>
    </row>
    <row r="4056" spans="29:34" x14ac:dyDescent="0.25">
      <c r="AC4056" s="1"/>
      <c r="AD4056" s="15"/>
      <c r="AH4056" s="1"/>
    </row>
    <row r="4057" spans="29:34" x14ac:dyDescent="0.25">
      <c r="AC4057" s="1"/>
      <c r="AD4057" s="15"/>
      <c r="AH4057" s="1"/>
    </row>
    <row r="4058" spans="29:34" x14ac:dyDescent="0.25">
      <c r="AC4058" s="1"/>
      <c r="AD4058" s="15"/>
      <c r="AH4058" s="1"/>
    </row>
    <row r="4059" spans="29:34" x14ac:dyDescent="0.25">
      <c r="AC4059" s="1"/>
      <c r="AD4059" s="15"/>
      <c r="AH4059" s="1"/>
    </row>
    <row r="4060" spans="29:34" x14ac:dyDescent="0.25">
      <c r="AC4060" s="1"/>
      <c r="AD4060" s="15"/>
      <c r="AH4060" s="1"/>
    </row>
    <row r="4061" spans="29:34" x14ac:dyDescent="0.25">
      <c r="AC4061" s="1"/>
      <c r="AD4061" s="15"/>
      <c r="AH4061" s="1"/>
    </row>
    <row r="4062" spans="29:34" x14ac:dyDescent="0.25">
      <c r="AC4062" s="1"/>
      <c r="AD4062" s="15"/>
      <c r="AH4062" s="1"/>
    </row>
    <row r="4063" spans="29:34" x14ac:dyDescent="0.25">
      <c r="AC4063" s="1"/>
      <c r="AD4063" s="15"/>
      <c r="AH4063" s="1"/>
    </row>
    <row r="4064" spans="29:34" x14ac:dyDescent="0.25">
      <c r="AC4064" s="1"/>
      <c r="AD4064" s="15"/>
      <c r="AH4064" s="1"/>
    </row>
    <row r="4065" spans="29:34" x14ac:dyDescent="0.25">
      <c r="AC4065" s="1"/>
      <c r="AD4065" s="15"/>
      <c r="AH4065" s="1"/>
    </row>
    <row r="4066" spans="29:34" x14ac:dyDescent="0.25">
      <c r="AC4066" s="1"/>
      <c r="AD4066" s="15"/>
      <c r="AH4066" s="1"/>
    </row>
    <row r="4067" spans="29:34" x14ac:dyDescent="0.25">
      <c r="AC4067" s="1"/>
      <c r="AD4067" s="15"/>
      <c r="AH4067" s="1"/>
    </row>
    <row r="4068" spans="29:34" x14ac:dyDescent="0.25">
      <c r="AC4068" s="1"/>
      <c r="AD4068" s="15"/>
      <c r="AH4068" s="1"/>
    </row>
    <row r="4069" spans="29:34" x14ac:dyDescent="0.25">
      <c r="AC4069" s="1"/>
      <c r="AD4069" s="15"/>
      <c r="AH4069" s="1"/>
    </row>
    <row r="4070" spans="29:34" x14ac:dyDescent="0.25">
      <c r="AC4070" s="1"/>
      <c r="AD4070" s="15"/>
      <c r="AH4070" s="1"/>
    </row>
    <row r="4071" spans="29:34" x14ac:dyDescent="0.25">
      <c r="AC4071" s="1"/>
      <c r="AD4071" s="15"/>
      <c r="AH4071" s="1"/>
    </row>
    <row r="4072" spans="29:34" x14ac:dyDescent="0.25">
      <c r="AC4072" s="1"/>
      <c r="AD4072" s="15"/>
      <c r="AH4072" s="1"/>
    </row>
    <row r="4073" spans="29:34" x14ac:dyDescent="0.25">
      <c r="AC4073" s="1"/>
      <c r="AD4073" s="15"/>
      <c r="AH4073" s="1"/>
    </row>
    <row r="4074" spans="29:34" x14ac:dyDescent="0.25">
      <c r="AC4074" s="1"/>
      <c r="AD4074" s="15"/>
      <c r="AH4074" s="1"/>
    </row>
    <row r="4075" spans="29:34" x14ac:dyDescent="0.25">
      <c r="AC4075" s="1"/>
      <c r="AD4075" s="15"/>
      <c r="AH4075" s="1"/>
    </row>
    <row r="4076" spans="29:34" x14ac:dyDescent="0.25">
      <c r="AC4076" s="1"/>
      <c r="AD4076" s="15"/>
      <c r="AH4076" s="1"/>
    </row>
    <row r="4077" spans="29:34" x14ac:dyDescent="0.25">
      <c r="AC4077" s="1"/>
      <c r="AD4077" s="15"/>
      <c r="AH4077" s="1"/>
    </row>
    <row r="4078" spans="29:34" x14ac:dyDescent="0.25">
      <c r="AC4078" s="1"/>
      <c r="AD4078" s="15"/>
      <c r="AH4078" s="1"/>
    </row>
    <row r="4079" spans="29:34" x14ac:dyDescent="0.25">
      <c r="AC4079" s="1"/>
      <c r="AD4079" s="15"/>
      <c r="AH4079" s="1"/>
    </row>
    <row r="4080" spans="29:34" x14ac:dyDescent="0.25">
      <c r="AC4080" s="1"/>
      <c r="AD4080" s="15"/>
      <c r="AH4080" s="1"/>
    </row>
    <row r="4081" spans="29:34" x14ac:dyDescent="0.25">
      <c r="AC4081" s="1"/>
      <c r="AD4081" s="15"/>
      <c r="AH4081" s="1"/>
    </row>
    <row r="4082" spans="29:34" x14ac:dyDescent="0.25">
      <c r="AC4082" s="1"/>
      <c r="AD4082" s="15"/>
      <c r="AH4082" s="1"/>
    </row>
    <row r="4083" spans="29:34" x14ac:dyDescent="0.25">
      <c r="AC4083" s="1"/>
      <c r="AD4083" s="15"/>
      <c r="AH4083" s="1"/>
    </row>
    <row r="4084" spans="29:34" x14ac:dyDescent="0.25">
      <c r="AC4084" s="1"/>
      <c r="AD4084" s="15"/>
      <c r="AH4084" s="1"/>
    </row>
    <row r="4085" spans="29:34" x14ac:dyDescent="0.25">
      <c r="AC4085" s="1"/>
      <c r="AD4085" s="15"/>
      <c r="AH4085" s="1"/>
    </row>
    <row r="4086" spans="29:34" x14ac:dyDescent="0.25">
      <c r="AC4086" s="1"/>
      <c r="AD4086" s="15"/>
      <c r="AH4086" s="1"/>
    </row>
    <row r="4087" spans="29:34" x14ac:dyDescent="0.25">
      <c r="AC4087" s="1"/>
      <c r="AD4087" s="15"/>
      <c r="AH4087" s="1"/>
    </row>
    <row r="4088" spans="29:34" x14ac:dyDescent="0.25">
      <c r="AC4088" s="1"/>
      <c r="AD4088" s="15"/>
      <c r="AH4088" s="1"/>
    </row>
    <row r="4089" spans="29:34" x14ac:dyDescent="0.25">
      <c r="AC4089" s="1"/>
      <c r="AD4089" s="15"/>
      <c r="AH4089" s="1"/>
    </row>
    <row r="4090" spans="29:34" x14ac:dyDescent="0.25">
      <c r="AC4090" s="1"/>
      <c r="AD4090" s="15"/>
      <c r="AH4090" s="1"/>
    </row>
    <row r="4091" spans="29:34" x14ac:dyDescent="0.25">
      <c r="AC4091" s="1"/>
      <c r="AD4091" s="15"/>
      <c r="AH4091" s="1"/>
    </row>
    <row r="4092" spans="29:34" x14ac:dyDescent="0.25">
      <c r="AC4092" s="1"/>
      <c r="AD4092" s="15"/>
      <c r="AH4092" s="1"/>
    </row>
    <row r="4093" spans="29:34" x14ac:dyDescent="0.25">
      <c r="AC4093" s="1"/>
      <c r="AD4093" s="15"/>
      <c r="AH4093" s="1"/>
    </row>
    <row r="4094" spans="29:34" x14ac:dyDescent="0.25">
      <c r="AC4094" s="1"/>
      <c r="AD4094" s="15"/>
      <c r="AH4094" s="1"/>
    </row>
    <row r="4095" spans="29:34" x14ac:dyDescent="0.25">
      <c r="AC4095" s="1"/>
      <c r="AD4095" s="15"/>
      <c r="AH4095" s="1"/>
    </row>
    <row r="4096" spans="29:34" x14ac:dyDescent="0.25">
      <c r="AC4096" s="1"/>
      <c r="AD4096" s="15"/>
      <c r="AH4096" s="1"/>
    </row>
    <row r="4097" spans="29:34" x14ac:dyDescent="0.25">
      <c r="AC4097" s="1"/>
      <c r="AD4097" s="15"/>
      <c r="AH4097" s="1"/>
    </row>
    <row r="4098" spans="29:34" x14ac:dyDescent="0.25">
      <c r="AC4098" s="1"/>
      <c r="AD4098" s="15"/>
      <c r="AH4098" s="1"/>
    </row>
    <row r="4099" spans="29:34" x14ac:dyDescent="0.25">
      <c r="AC4099" s="1"/>
      <c r="AD4099" s="15"/>
      <c r="AH4099" s="1"/>
    </row>
    <row r="4100" spans="29:34" x14ac:dyDescent="0.25">
      <c r="AC4100" s="1"/>
      <c r="AD4100" s="15"/>
      <c r="AH4100" s="1"/>
    </row>
    <row r="4101" spans="29:34" x14ac:dyDescent="0.25">
      <c r="AC4101" s="1"/>
      <c r="AD4101" s="15"/>
      <c r="AH4101" s="1"/>
    </row>
    <row r="4102" spans="29:34" x14ac:dyDescent="0.25">
      <c r="AC4102" s="1"/>
      <c r="AD4102" s="15"/>
      <c r="AH4102" s="1"/>
    </row>
    <row r="4103" spans="29:34" x14ac:dyDescent="0.25">
      <c r="AC4103" s="1"/>
      <c r="AD4103" s="15"/>
      <c r="AH4103" s="1"/>
    </row>
    <row r="4104" spans="29:34" x14ac:dyDescent="0.25">
      <c r="AC4104" s="1"/>
      <c r="AD4104" s="15"/>
      <c r="AH4104" s="1"/>
    </row>
    <row r="4105" spans="29:34" x14ac:dyDescent="0.25">
      <c r="AC4105" s="1"/>
      <c r="AD4105" s="15"/>
      <c r="AH4105" s="1"/>
    </row>
    <row r="4106" spans="29:34" x14ac:dyDescent="0.25">
      <c r="AC4106" s="1"/>
      <c r="AD4106" s="15"/>
      <c r="AH4106" s="1"/>
    </row>
    <row r="4107" spans="29:34" x14ac:dyDescent="0.25">
      <c r="AC4107" s="1"/>
      <c r="AD4107" s="15"/>
      <c r="AH4107" s="1"/>
    </row>
    <row r="4108" spans="29:34" x14ac:dyDescent="0.25">
      <c r="AC4108" s="1"/>
      <c r="AD4108" s="15"/>
      <c r="AH4108" s="1"/>
    </row>
    <row r="4109" spans="29:34" x14ac:dyDescent="0.25">
      <c r="AC4109" s="1"/>
      <c r="AD4109" s="15"/>
      <c r="AH4109" s="1"/>
    </row>
    <row r="4110" spans="29:34" x14ac:dyDescent="0.25">
      <c r="AC4110" s="1"/>
      <c r="AD4110" s="15"/>
      <c r="AH4110" s="1"/>
    </row>
    <row r="4111" spans="29:34" x14ac:dyDescent="0.25">
      <c r="AC4111" s="1"/>
      <c r="AD4111" s="15"/>
      <c r="AH4111" s="1"/>
    </row>
    <row r="4112" spans="29:34" x14ac:dyDescent="0.25">
      <c r="AC4112" s="1"/>
      <c r="AD4112" s="15"/>
      <c r="AH4112" s="1"/>
    </row>
    <row r="4113" spans="29:34" x14ac:dyDescent="0.25">
      <c r="AC4113" s="1"/>
      <c r="AD4113" s="15"/>
      <c r="AH4113" s="1"/>
    </row>
    <row r="4114" spans="29:34" x14ac:dyDescent="0.25">
      <c r="AC4114" s="1"/>
      <c r="AD4114" s="15"/>
      <c r="AH4114" s="1"/>
    </row>
    <row r="4115" spans="29:34" x14ac:dyDescent="0.25">
      <c r="AC4115" s="1"/>
      <c r="AD4115" s="15"/>
      <c r="AH4115" s="1"/>
    </row>
    <row r="4116" spans="29:34" x14ac:dyDescent="0.25">
      <c r="AC4116" s="1"/>
      <c r="AD4116" s="15"/>
      <c r="AH4116" s="1"/>
    </row>
    <row r="4117" spans="29:34" x14ac:dyDescent="0.25">
      <c r="AC4117" s="1"/>
      <c r="AD4117" s="15"/>
      <c r="AH4117" s="1"/>
    </row>
    <row r="4118" spans="29:34" x14ac:dyDescent="0.25">
      <c r="AC4118" s="1"/>
      <c r="AD4118" s="15"/>
      <c r="AH4118" s="1"/>
    </row>
    <row r="4119" spans="29:34" x14ac:dyDescent="0.25">
      <c r="AC4119" s="1"/>
      <c r="AD4119" s="15"/>
      <c r="AH4119" s="1"/>
    </row>
    <row r="4120" spans="29:34" x14ac:dyDescent="0.25">
      <c r="AC4120" s="1"/>
      <c r="AD4120" s="15"/>
      <c r="AH4120" s="1"/>
    </row>
    <row r="4121" spans="29:34" x14ac:dyDescent="0.25">
      <c r="AC4121" s="1"/>
      <c r="AD4121" s="15"/>
      <c r="AH4121" s="1"/>
    </row>
    <row r="4122" spans="29:34" x14ac:dyDescent="0.25">
      <c r="AC4122" s="1"/>
      <c r="AD4122" s="15"/>
      <c r="AH4122" s="1"/>
    </row>
    <row r="4123" spans="29:34" x14ac:dyDescent="0.25">
      <c r="AC4123" s="1"/>
      <c r="AD4123" s="15"/>
      <c r="AH4123" s="1"/>
    </row>
    <row r="4124" spans="29:34" x14ac:dyDescent="0.25">
      <c r="AC4124" s="1"/>
      <c r="AD4124" s="15"/>
      <c r="AH4124" s="1"/>
    </row>
    <row r="4125" spans="29:34" x14ac:dyDescent="0.25">
      <c r="AC4125" s="1"/>
      <c r="AD4125" s="15"/>
      <c r="AH4125" s="1"/>
    </row>
    <row r="4126" spans="29:34" x14ac:dyDescent="0.25">
      <c r="AC4126" s="1"/>
      <c r="AD4126" s="15"/>
      <c r="AH4126" s="1"/>
    </row>
    <row r="4127" spans="29:34" x14ac:dyDescent="0.25">
      <c r="AC4127" s="1"/>
      <c r="AD4127" s="15"/>
      <c r="AH4127" s="1"/>
    </row>
    <row r="4128" spans="29:34" x14ac:dyDescent="0.25">
      <c r="AC4128" s="1"/>
      <c r="AD4128" s="15"/>
      <c r="AH4128" s="1"/>
    </row>
    <row r="4129" spans="29:34" x14ac:dyDescent="0.25">
      <c r="AC4129" s="1"/>
      <c r="AD4129" s="15"/>
      <c r="AH4129" s="1"/>
    </row>
    <row r="4130" spans="29:34" x14ac:dyDescent="0.25">
      <c r="AC4130" s="1"/>
      <c r="AD4130" s="15"/>
      <c r="AH4130" s="1"/>
    </row>
    <row r="4131" spans="29:34" x14ac:dyDescent="0.25">
      <c r="AC4131" s="1"/>
      <c r="AD4131" s="15"/>
      <c r="AH4131" s="1"/>
    </row>
    <row r="4132" spans="29:34" x14ac:dyDescent="0.25">
      <c r="AC4132" s="1"/>
      <c r="AD4132" s="15"/>
      <c r="AH4132" s="1"/>
    </row>
    <row r="4133" spans="29:34" x14ac:dyDescent="0.25">
      <c r="AC4133" s="1"/>
      <c r="AD4133" s="15"/>
      <c r="AH4133" s="1"/>
    </row>
    <row r="4134" spans="29:34" x14ac:dyDescent="0.25">
      <c r="AC4134" s="1"/>
      <c r="AD4134" s="15"/>
      <c r="AH4134" s="1"/>
    </row>
    <row r="4135" spans="29:34" x14ac:dyDescent="0.25">
      <c r="AC4135" s="1"/>
      <c r="AD4135" s="15"/>
      <c r="AH4135" s="1"/>
    </row>
    <row r="4136" spans="29:34" x14ac:dyDescent="0.25">
      <c r="AC4136" s="1"/>
      <c r="AD4136" s="15"/>
      <c r="AH4136" s="1"/>
    </row>
    <row r="4137" spans="29:34" x14ac:dyDescent="0.25">
      <c r="AC4137" s="1"/>
      <c r="AD4137" s="15"/>
      <c r="AH4137" s="1"/>
    </row>
    <row r="4138" spans="29:34" x14ac:dyDescent="0.25">
      <c r="AC4138" s="1"/>
      <c r="AD4138" s="15"/>
      <c r="AH4138" s="1"/>
    </row>
    <row r="4139" spans="29:34" x14ac:dyDescent="0.25">
      <c r="AC4139" s="1"/>
      <c r="AD4139" s="15"/>
      <c r="AH4139" s="1"/>
    </row>
    <row r="4140" spans="29:34" x14ac:dyDescent="0.25">
      <c r="AC4140" s="1"/>
      <c r="AD4140" s="15"/>
      <c r="AH4140" s="1"/>
    </row>
    <row r="4141" spans="29:34" x14ac:dyDescent="0.25">
      <c r="AC4141" s="1"/>
      <c r="AD4141" s="15"/>
      <c r="AH4141" s="1"/>
    </row>
    <row r="4142" spans="29:34" x14ac:dyDescent="0.25">
      <c r="AC4142" s="1"/>
      <c r="AD4142" s="15"/>
      <c r="AH4142" s="1"/>
    </row>
    <row r="4143" spans="29:34" x14ac:dyDescent="0.25">
      <c r="AC4143" s="1"/>
      <c r="AD4143" s="15"/>
      <c r="AH4143" s="1"/>
    </row>
    <row r="4144" spans="29:34" x14ac:dyDescent="0.25">
      <c r="AC4144" s="1"/>
      <c r="AD4144" s="15"/>
      <c r="AH4144" s="1"/>
    </row>
    <row r="4145" spans="29:34" x14ac:dyDescent="0.25">
      <c r="AC4145" s="1"/>
      <c r="AD4145" s="15"/>
      <c r="AH4145" s="1"/>
    </row>
    <row r="4146" spans="29:34" x14ac:dyDescent="0.25">
      <c r="AC4146" s="1"/>
      <c r="AD4146" s="15"/>
      <c r="AH4146" s="1"/>
    </row>
    <row r="4147" spans="29:34" x14ac:dyDescent="0.25">
      <c r="AC4147" s="1"/>
      <c r="AD4147" s="15"/>
      <c r="AH4147" s="1"/>
    </row>
    <row r="4148" spans="29:34" x14ac:dyDescent="0.25">
      <c r="AC4148" s="1"/>
      <c r="AD4148" s="15"/>
      <c r="AH4148" s="1"/>
    </row>
    <row r="4149" spans="29:34" x14ac:dyDescent="0.25">
      <c r="AC4149" s="1"/>
      <c r="AD4149" s="15"/>
      <c r="AH4149" s="1"/>
    </row>
    <row r="4150" spans="29:34" x14ac:dyDescent="0.25">
      <c r="AC4150" s="1"/>
      <c r="AD4150" s="15"/>
      <c r="AH4150" s="1"/>
    </row>
    <row r="4151" spans="29:34" x14ac:dyDescent="0.25">
      <c r="AC4151" s="1"/>
      <c r="AD4151" s="15"/>
      <c r="AH4151" s="1"/>
    </row>
    <row r="4152" spans="29:34" x14ac:dyDescent="0.25">
      <c r="AC4152" s="1"/>
      <c r="AD4152" s="15"/>
      <c r="AH4152" s="1"/>
    </row>
    <row r="4153" spans="29:34" x14ac:dyDescent="0.25">
      <c r="AC4153" s="1"/>
      <c r="AD4153" s="15"/>
      <c r="AH4153" s="1"/>
    </row>
    <row r="4154" spans="29:34" x14ac:dyDescent="0.25">
      <c r="AC4154" s="1"/>
      <c r="AD4154" s="15"/>
      <c r="AH4154" s="1"/>
    </row>
    <row r="4155" spans="29:34" x14ac:dyDescent="0.25">
      <c r="AC4155" s="1"/>
      <c r="AD4155" s="15"/>
      <c r="AH4155" s="1"/>
    </row>
    <row r="4156" spans="29:34" x14ac:dyDescent="0.25">
      <c r="AC4156" s="1"/>
      <c r="AD4156" s="15"/>
      <c r="AH4156" s="1"/>
    </row>
    <row r="4157" spans="29:34" x14ac:dyDescent="0.25">
      <c r="AC4157" s="1"/>
      <c r="AD4157" s="15"/>
      <c r="AH4157" s="1"/>
    </row>
    <row r="4158" spans="29:34" x14ac:dyDescent="0.25">
      <c r="AC4158" s="1"/>
      <c r="AD4158" s="15"/>
      <c r="AH4158" s="1"/>
    </row>
    <row r="4159" spans="29:34" x14ac:dyDescent="0.25">
      <c r="AC4159" s="1"/>
      <c r="AD4159" s="15"/>
      <c r="AH4159" s="1"/>
    </row>
    <row r="4160" spans="29:34" x14ac:dyDescent="0.25">
      <c r="AC4160" s="1"/>
      <c r="AD4160" s="15"/>
      <c r="AH4160" s="1"/>
    </row>
    <row r="4161" spans="29:34" x14ac:dyDescent="0.25">
      <c r="AC4161" s="1"/>
      <c r="AD4161" s="15"/>
      <c r="AH4161" s="1"/>
    </row>
    <row r="4162" spans="29:34" x14ac:dyDescent="0.25">
      <c r="AC4162" s="1"/>
      <c r="AD4162" s="15"/>
      <c r="AH4162" s="1"/>
    </row>
    <row r="4163" spans="29:34" x14ac:dyDescent="0.25">
      <c r="AC4163" s="1"/>
      <c r="AD4163" s="15"/>
      <c r="AH4163" s="1"/>
    </row>
    <row r="4164" spans="29:34" x14ac:dyDescent="0.25">
      <c r="AC4164" s="1"/>
      <c r="AD4164" s="15"/>
      <c r="AH4164" s="1"/>
    </row>
    <row r="4165" spans="29:34" x14ac:dyDescent="0.25">
      <c r="AC4165" s="1"/>
      <c r="AD4165" s="15"/>
      <c r="AH4165" s="1"/>
    </row>
    <row r="4166" spans="29:34" x14ac:dyDescent="0.25">
      <c r="AC4166" s="1"/>
      <c r="AD4166" s="15"/>
      <c r="AH4166" s="1"/>
    </row>
    <row r="4167" spans="29:34" x14ac:dyDescent="0.25">
      <c r="AC4167" s="1"/>
      <c r="AD4167" s="15"/>
      <c r="AH4167" s="1"/>
    </row>
    <row r="4168" spans="29:34" x14ac:dyDescent="0.25">
      <c r="AC4168" s="1"/>
      <c r="AD4168" s="15"/>
      <c r="AH4168" s="1"/>
    </row>
    <row r="4169" spans="29:34" x14ac:dyDescent="0.25">
      <c r="AC4169" s="1"/>
      <c r="AD4169" s="15"/>
      <c r="AH4169" s="1"/>
    </row>
    <row r="4170" spans="29:34" x14ac:dyDescent="0.25">
      <c r="AC4170" s="1"/>
      <c r="AD4170" s="15"/>
      <c r="AH4170" s="1"/>
    </row>
    <row r="4171" spans="29:34" x14ac:dyDescent="0.25">
      <c r="AC4171" s="1"/>
      <c r="AD4171" s="15"/>
      <c r="AH4171" s="1"/>
    </row>
    <row r="4172" spans="29:34" x14ac:dyDescent="0.25">
      <c r="AC4172" s="1"/>
      <c r="AD4172" s="15"/>
      <c r="AH4172" s="1"/>
    </row>
    <row r="4173" spans="29:34" x14ac:dyDescent="0.25">
      <c r="AC4173" s="1"/>
      <c r="AD4173" s="15"/>
      <c r="AH4173" s="1"/>
    </row>
    <row r="4174" spans="29:34" x14ac:dyDescent="0.25">
      <c r="AC4174" s="1"/>
      <c r="AD4174" s="15"/>
      <c r="AH4174" s="1"/>
    </row>
    <row r="4175" spans="29:34" x14ac:dyDescent="0.25">
      <c r="AC4175" s="1"/>
      <c r="AD4175" s="15"/>
      <c r="AH4175" s="1"/>
    </row>
    <row r="4176" spans="29:34" x14ac:dyDescent="0.25">
      <c r="AC4176" s="1"/>
      <c r="AD4176" s="15"/>
      <c r="AH4176" s="1"/>
    </row>
    <row r="4177" spans="29:34" x14ac:dyDescent="0.25">
      <c r="AC4177" s="1"/>
      <c r="AD4177" s="15"/>
      <c r="AH4177" s="1"/>
    </row>
    <row r="4178" spans="29:34" x14ac:dyDescent="0.25">
      <c r="AC4178" s="1"/>
      <c r="AD4178" s="15"/>
      <c r="AH4178" s="1"/>
    </row>
    <row r="4179" spans="29:34" x14ac:dyDescent="0.25">
      <c r="AC4179" s="1"/>
      <c r="AD4179" s="15"/>
      <c r="AH4179" s="1"/>
    </row>
    <row r="4180" spans="29:34" x14ac:dyDescent="0.25">
      <c r="AC4180" s="1"/>
      <c r="AD4180" s="15"/>
      <c r="AH4180" s="1"/>
    </row>
    <row r="4181" spans="29:34" x14ac:dyDescent="0.25">
      <c r="AC4181" s="1"/>
      <c r="AD4181" s="15"/>
      <c r="AH4181" s="1"/>
    </row>
    <row r="4182" spans="29:34" x14ac:dyDescent="0.25">
      <c r="AC4182" s="1"/>
      <c r="AD4182" s="15"/>
      <c r="AH4182" s="1"/>
    </row>
    <row r="4183" spans="29:34" x14ac:dyDescent="0.25">
      <c r="AC4183" s="1"/>
      <c r="AD4183" s="15"/>
      <c r="AH4183" s="1"/>
    </row>
    <row r="4184" spans="29:34" x14ac:dyDescent="0.25">
      <c r="AC4184" s="1"/>
      <c r="AD4184" s="15"/>
      <c r="AH4184" s="1"/>
    </row>
    <row r="4185" spans="29:34" x14ac:dyDescent="0.25">
      <c r="AC4185" s="1"/>
      <c r="AD4185" s="15"/>
      <c r="AH4185" s="1"/>
    </row>
    <row r="4186" spans="29:34" x14ac:dyDescent="0.25">
      <c r="AC4186" s="1"/>
      <c r="AD4186" s="15"/>
      <c r="AH4186" s="1"/>
    </row>
    <row r="4187" spans="29:34" x14ac:dyDescent="0.25">
      <c r="AC4187" s="1"/>
      <c r="AD4187" s="15"/>
      <c r="AH4187" s="1"/>
    </row>
    <row r="4188" spans="29:34" x14ac:dyDescent="0.25">
      <c r="AC4188" s="1"/>
      <c r="AD4188" s="15"/>
      <c r="AH4188" s="1"/>
    </row>
    <row r="4189" spans="29:34" x14ac:dyDescent="0.25">
      <c r="AC4189" s="1"/>
      <c r="AD4189" s="15"/>
      <c r="AH4189" s="1"/>
    </row>
    <row r="4190" spans="29:34" x14ac:dyDescent="0.25">
      <c r="AC4190" s="1"/>
      <c r="AD4190" s="15"/>
      <c r="AH4190" s="1"/>
    </row>
    <row r="4191" spans="29:34" x14ac:dyDescent="0.25">
      <c r="AC4191" s="1"/>
      <c r="AD4191" s="15"/>
      <c r="AH4191" s="1"/>
    </row>
    <row r="4192" spans="29:34" x14ac:dyDescent="0.25">
      <c r="AC4192" s="1"/>
      <c r="AD4192" s="15"/>
      <c r="AH4192" s="1"/>
    </row>
    <row r="4193" spans="29:34" x14ac:dyDescent="0.25">
      <c r="AC4193" s="1"/>
      <c r="AD4193" s="15"/>
      <c r="AH4193" s="1"/>
    </row>
    <row r="4194" spans="29:34" x14ac:dyDescent="0.25">
      <c r="AC4194" s="1"/>
      <c r="AD4194" s="15"/>
      <c r="AH4194" s="1"/>
    </row>
    <row r="4195" spans="29:34" x14ac:dyDescent="0.25">
      <c r="AC4195" s="1"/>
      <c r="AD4195" s="15"/>
      <c r="AH4195" s="1"/>
    </row>
    <row r="4196" spans="29:34" x14ac:dyDescent="0.25">
      <c r="AC4196" s="1"/>
      <c r="AD4196" s="15"/>
      <c r="AH4196" s="1"/>
    </row>
    <row r="4197" spans="29:34" x14ac:dyDescent="0.25">
      <c r="AC4197" s="1"/>
      <c r="AD4197" s="15"/>
      <c r="AH4197" s="1"/>
    </row>
    <row r="4198" spans="29:34" x14ac:dyDescent="0.25">
      <c r="AC4198" s="1"/>
      <c r="AD4198" s="15"/>
      <c r="AH4198" s="1"/>
    </row>
    <row r="4199" spans="29:34" x14ac:dyDescent="0.25">
      <c r="AC4199" s="1"/>
      <c r="AD4199" s="15"/>
      <c r="AH4199" s="1"/>
    </row>
    <row r="4200" spans="29:34" x14ac:dyDescent="0.25">
      <c r="AC4200" s="1"/>
      <c r="AD4200" s="15"/>
      <c r="AH4200" s="1"/>
    </row>
    <row r="4201" spans="29:34" x14ac:dyDescent="0.25">
      <c r="AC4201" s="1"/>
      <c r="AD4201" s="15"/>
      <c r="AH4201" s="1"/>
    </row>
    <row r="4202" spans="29:34" x14ac:dyDescent="0.25">
      <c r="AC4202" s="1"/>
      <c r="AD4202" s="15"/>
      <c r="AH4202" s="1"/>
    </row>
    <row r="4203" spans="29:34" x14ac:dyDescent="0.25">
      <c r="AC4203" s="1"/>
      <c r="AD4203" s="15"/>
      <c r="AH4203" s="1"/>
    </row>
    <row r="4204" spans="29:34" x14ac:dyDescent="0.25">
      <c r="AC4204" s="1"/>
      <c r="AD4204" s="15"/>
      <c r="AH4204" s="1"/>
    </row>
    <row r="4205" spans="29:34" x14ac:dyDescent="0.25">
      <c r="AC4205" s="1"/>
      <c r="AD4205" s="15"/>
      <c r="AH4205" s="1"/>
    </row>
    <row r="4206" spans="29:34" x14ac:dyDescent="0.25">
      <c r="AC4206" s="1"/>
      <c r="AD4206" s="15"/>
      <c r="AH4206" s="1"/>
    </row>
    <row r="4207" spans="29:34" x14ac:dyDescent="0.25">
      <c r="AC4207" s="1"/>
      <c r="AD4207" s="15"/>
      <c r="AH4207" s="1"/>
    </row>
    <row r="4208" spans="29:34" x14ac:dyDescent="0.25">
      <c r="AC4208" s="1"/>
      <c r="AD4208" s="15"/>
      <c r="AH4208" s="1"/>
    </row>
    <row r="4209" spans="29:34" x14ac:dyDescent="0.25">
      <c r="AC4209" s="1"/>
      <c r="AD4209" s="15"/>
      <c r="AH4209" s="1"/>
    </row>
    <row r="4210" spans="29:34" x14ac:dyDescent="0.25">
      <c r="AC4210" s="1"/>
      <c r="AD4210" s="15"/>
      <c r="AH4210" s="1"/>
    </row>
    <row r="4211" spans="29:34" x14ac:dyDescent="0.25">
      <c r="AC4211" s="1"/>
      <c r="AD4211" s="15"/>
      <c r="AH4211" s="1"/>
    </row>
    <row r="4212" spans="29:34" x14ac:dyDescent="0.25">
      <c r="AC4212" s="1"/>
      <c r="AD4212" s="15"/>
      <c r="AH4212" s="1"/>
    </row>
    <row r="4213" spans="29:34" x14ac:dyDescent="0.25">
      <c r="AC4213" s="1"/>
      <c r="AD4213" s="15"/>
      <c r="AH4213" s="1"/>
    </row>
    <row r="4214" spans="29:34" x14ac:dyDescent="0.25">
      <c r="AC4214" s="1"/>
      <c r="AD4214" s="15"/>
      <c r="AH4214" s="1"/>
    </row>
    <row r="4215" spans="29:34" x14ac:dyDescent="0.25">
      <c r="AC4215" s="1"/>
      <c r="AD4215" s="15"/>
      <c r="AH4215" s="1"/>
    </row>
    <row r="4216" spans="29:34" x14ac:dyDescent="0.25">
      <c r="AC4216" s="1"/>
      <c r="AD4216" s="15"/>
      <c r="AH4216" s="1"/>
    </row>
    <row r="4217" spans="29:34" x14ac:dyDescent="0.25">
      <c r="AC4217" s="1"/>
      <c r="AD4217" s="15"/>
      <c r="AH4217" s="1"/>
    </row>
    <row r="4218" spans="29:34" x14ac:dyDescent="0.25">
      <c r="AC4218" s="1"/>
      <c r="AD4218" s="15"/>
      <c r="AH4218" s="1"/>
    </row>
    <row r="4219" spans="29:34" x14ac:dyDescent="0.25">
      <c r="AC4219" s="1"/>
      <c r="AD4219" s="15"/>
      <c r="AH4219" s="1"/>
    </row>
    <row r="4220" spans="29:34" x14ac:dyDescent="0.25">
      <c r="AC4220" s="1"/>
      <c r="AD4220" s="15"/>
      <c r="AH4220" s="1"/>
    </row>
    <row r="4221" spans="29:34" x14ac:dyDescent="0.25">
      <c r="AC4221" s="1"/>
      <c r="AD4221" s="15"/>
      <c r="AH4221" s="1"/>
    </row>
    <row r="4222" spans="29:34" x14ac:dyDescent="0.25">
      <c r="AC4222" s="1"/>
      <c r="AD4222" s="15"/>
      <c r="AH4222" s="1"/>
    </row>
    <row r="4223" spans="29:34" x14ac:dyDescent="0.25">
      <c r="AC4223" s="1"/>
      <c r="AD4223" s="15"/>
      <c r="AH4223" s="1"/>
    </row>
    <row r="4224" spans="29:34" x14ac:dyDescent="0.25">
      <c r="AC4224" s="1"/>
      <c r="AD4224" s="15"/>
      <c r="AH4224" s="1"/>
    </row>
    <row r="4225" spans="29:34" x14ac:dyDescent="0.25">
      <c r="AC4225" s="1"/>
      <c r="AD4225" s="15"/>
      <c r="AH4225" s="1"/>
    </row>
    <row r="4226" spans="29:34" x14ac:dyDescent="0.25">
      <c r="AC4226" s="1"/>
      <c r="AD4226" s="15"/>
      <c r="AH4226" s="1"/>
    </row>
    <row r="4227" spans="29:34" x14ac:dyDescent="0.25">
      <c r="AC4227" s="1"/>
      <c r="AD4227" s="15"/>
      <c r="AH4227" s="1"/>
    </row>
    <row r="4228" spans="29:34" x14ac:dyDescent="0.25">
      <c r="AC4228" s="1"/>
      <c r="AD4228" s="15"/>
      <c r="AH4228" s="1"/>
    </row>
    <row r="4229" spans="29:34" x14ac:dyDescent="0.25">
      <c r="AC4229" s="1"/>
      <c r="AD4229" s="15"/>
      <c r="AH4229" s="1"/>
    </row>
    <row r="4230" spans="29:34" x14ac:dyDescent="0.25">
      <c r="AC4230" s="1"/>
      <c r="AD4230" s="15"/>
      <c r="AH4230" s="1"/>
    </row>
    <row r="4231" spans="29:34" x14ac:dyDescent="0.25">
      <c r="AC4231" s="1"/>
      <c r="AD4231" s="15"/>
      <c r="AH4231" s="1"/>
    </row>
    <row r="4232" spans="29:34" x14ac:dyDescent="0.25">
      <c r="AC4232" s="1"/>
      <c r="AD4232" s="15"/>
      <c r="AH4232" s="1"/>
    </row>
    <row r="4233" spans="29:34" x14ac:dyDescent="0.25">
      <c r="AC4233" s="1"/>
      <c r="AD4233" s="15"/>
      <c r="AH4233" s="1"/>
    </row>
    <row r="4234" spans="29:34" x14ac:dyDescent="0.25">
      <c r="AC4234" s="1"/>
      <c r="AD4234" s="15"/>
      <c r="AH4234" s="1"/>
    </row>
    <row r="4235" spans="29:34" x14ac:dyDescent="0.25">
      <c r="AC4235" s="1"/>
      <c r="AD4235" s="15"/>
      <c r="AH4235" s="1"/>
    </row>
    <row r="4236" spans="29:34" x14ac:dyDescent="0.25">
      <c r="AC4236" s="1"/>
      <c r="AD4236" s="15"/>
      <c r="AH4236" s="1"/>
    </row>
    <row r="4237" spans="29:34" x14ac:dyDescent="0.25">
      <c r="AC4237" s="1"/>
      <c r="AD4237" s="15"/>
      <c r="AH4237" s="1"/>
    </row>
    <row r="4238" spans="29:34" x14ac:dyDescent="0.25">
      <c r="AC4238" s="1"/>
      <c r="AD4238" s="15"/>
      <c r="AH4238" s="1"/>
    </row>
    <row r="4239" spans="29:34" x14ac:dyDescent="0.25">
      <c r="AC4239" s="1"/>
      <c r="AD4239" s="15"/>
      <c r="AH4239" s="1"/>
    </row>
    <row r="4240" spans="29:34" x14ac:dyDescent="0.25">
      <c r="AC4240" s="1"/>
      <c r="AD4240" s="15"/>
      <c r="AH4240" s="1"/>
    </row>
    <row r="4241" spans="29:34" x14ac:dyDescent="0.25">
      <c r="AC4241" s="1"/>
      <c r="AD4241" s="15"/>
      <c r="AH4241" s="1"/>
    </row>
    <row r="4242" spans="29:34" x14ac:dyDescent="0.25">
      <c r="AC4242" s="1"/>
      <c r="AD4242" s="15"/>
      <c r="AH4242" s="1"/>
    </row>
    <row r="4243" spans="29:34" x14ac:dyDescent="0.25">
      <c r="AC4243" s="1"/>
      <c r="AD4243" s="15"/>
      <c r="AH4243" s="1"/>
    </row>
    <row r="4244" spans="29:34" x14ac:dyDescent="0.25">
      <c r="AC4244" s="1"/>
      <c r="AD4244" s="15"/>
      <c r="AH4244" s="1"/>
    </row>
    <row r="4245" spans="29:34" x14ac:dyDescent="0.25">
      <c r="AC4245" s="1"/>
      <c r="AD4245" s="15"/>
      <c r="AH4245" s="1"/>
    </row>
    <row r="4246" spans="29:34" x14ac:dyDescent="0.25">
      <c r="AC4246" s="1"/>
      <c r="AD4246" s="15"/>
      <c r="AH4246" s="1"/>
    </row>
    <row r="4247" spans="29:34" x14ac:dyDescent="0.25">
      <c r="AC4247" s="1"/>
      <c r="AD4247" s="15"/>
      <c r="AH4247" s="1"/>
    </row>
    <row r="4248" spans="29:34" x14ac:dyDescent="0.25">
      <c r="AC4248" s="1"/>
      <c r="AD4248" s="15"/>
      <c r="AH4248" s="1"/>
    </row>
    <row r="4249" spans="29:34" x14ac:dyDescent="0.25">
      <c r="AC4249" s="1"/>
      <c r="AD4249" s="15"/>
      <c r="AH4249" s="1"/>
    </row>
    <row r="4250" spans="29:34" x14ac:dyDescent="0.25">
      <c r="AC4250" s="1"/>
      <c r="AD4250" s="15"/>
      <c r="AH4250" s="1"/>
    </row>
    <row r="4251" spans="29:34" x14ac:dyDescent="0.25">
      <c r="AC4251" s="1"/>
      <c r="AD4251" s="15"/>
      <c r="AH4251" s="1"/>
    </row>
    <row r="4252" spans="29:34" x14ac:dyDescent="0.25">
      <c r="AC4252" s="1"/>
      <c r="AD4252" s="15"/>
      <c r="AH4252" s="1"/>
    </row>
    <row r="4253" spans="29:34" x14ac:dyDescent="0.25">
      <c r="AC4253" s="1"/>
      <c r="AD4253" s="15"/>
      <c r="AH4253" s="1"/>
    </row>
    <row r="4254" spans="29:34" x14ac:dyDescent="0.25">
      <c r="AC4254" s="1"/>
      <c r="AD4254" s="15"/>
      <c r="AH4254" s="1"/>
    </row>
    <row r="4255" spans="29:34" x14ac:dyDescent="0.25">
      <c r="AC4255" s="1"/>
      <c r="AD4255" s="15"/>
      <c r="AH4255" s="1"/>
    </row>
    <row r="4256" spans="29:34" x14ac:dyDescent="0.25">
      <c r="AC4256" s="1"/>
      <c r="AD4256" s="15"/>
      <c r="AH4256" s="1"/>
    </row>
    <row r="4257" spans="29:34" x14ac:dyDescent="0.25">
      <c r="AC4257" s="1"/>
      <c r="AD4257" s="15"/>
      <c r="AH4257" s="1"/>
    </row>
    <row r="4258" spans="29:34" x14ac:dyDescent="0.25">
      <c r="AC4258" s="1"/>
      <c r="AD4258" s="15"/>
      <c r="AH4258" s="1"/>
    </row>
    <row r="4259" spans="29:34" x14ac:dyDescent="0.25">
      <c r="AC4259" s="1"/>
      <c r="AD4259" s="15"/>
      <c r="AH4259" s="1"/>
    </row>
    <row r="4260" spans="29:34" x14ac:dyDescent="0.25">
      <c r="AC4260" s="1"/>
      <c r="AD4260" s="15"/>
      <c r="AH4260" s="1"/>
    </row>
    <row r="4261" spans="29:34" x14ac:dyDescent="0.25">
      <c r="AC4261" s="1"/>
      <c r="AD4261" s="15"/>
      <c r="AH4261" s="1"/>
    </row>
    <row r="4262" spans="29:34" x14ac:dyDescent="0.25">
      <c r="AC4262" s="1"/>
      <c r="AD4262" s="15"/>
      <c r="AH4262" s="1"/>
    </row>
    <row r="4263" spans="29:34" x14ac:dyDescent="0.25">
      <c r="AC4263" s="1"/>
      <c r="AD4263" s="15"/>
      <c r="AH4263" s="1"/>
    </row>
    <row r="4264" spans="29:34" x14ac:dyDescent="0.25">
      <c r="AC4264" s="1"/>
      <c r="AD4264" s="15"/>
      <c r="AH4264" s="1"/>
    </row>
    <row r="4265" spans="29:34" x14ac:dyDescent="0.25">
      <c r="AC4265" s="1"/>
      <c r="AD4265" s="15"/>
      <c r="AH4265" s="1"/>
    </row>
    <row r="4266" spans="29:34" x14ac:dyDescent="0.25">
      <c r="AC4266" s="1"/>
      <c r="AD4266" s="15"/>
      <c r="AH4266" s="1"/>
    </row>
    <row r="4267" spans="29:34" x14ac:dyDescent="0.25">
      <c r="AC4267" s="1"/>
      <c r="AD4267" s="15"/>
      <c r="AH4267" s="1"/>
    </row>
    <row r="4268" spans="29:34" x14ac:dyDescent="0.25">
      <c r="AC4268" s="1"/>
      <c r="AD4268" s="15"/>
      <c r="AH4268" s="1"/>
    </row>
    <row r="4269" spans="29:34" x14ac:dyDescent="0.25">
      <c r="AC4269" s="1"/>
      <c r="AD4269" s="15"/>
      <c r="AH4269" s="1"/>
    </row>
    <row r="4270" spans="29:34" x14ac:dyDescent="0.25">
      <c r="AC4270" s="1"/>
      <c r="AD4270" s="15"/>
      <c r="AH4270" s="1"/>
    </row>
    <row r="4271" spans="29:34" x14ac:dyDescent="0.25">
      <c r="AC4271" s="1"/>
      <c r="AD4271" s="15"/>
      <c r="AH4271" s="1"/>
    </row>
    <row r="4272" spans="29:34" x14ac:dyDescent="0.25">
      <c r="AC4272" s="1"/>
      <c r="AD4272" s="15"/>
      <c r="AH4272" s="1"/>
    </row>
    <row r="4273" spans="29:34" x14ac:dyDescent="0.25">
      <c r="AC4273" s="1"/>
      <c r="AD4273" s="15"/>
      <c r="AH4273" s="1"/>
    </row>
    <row r="4274" spans="29:34" x14ac:dyDescent="0.25">
      <c r="AC4274" s="1"/>
      <c r="AD4274" s="15"/>
      <c r="AH4274" s="1"/>
    </row>
    <row r="4275" spans="29:34" x14ac:dyDescent="0.25">
      <c r="AC4275" s="1"/>
      <c r="AD4275" s="15"/>
      <c r="AH4275" s="1"/>
    </row>
    <row r="4276" spans="29:34" x14ac:dyDescent="0.25">
      <c r="AC4276" s="1"/>
      <c r="AD4276" s="15"/>
      <c r="AH4276" s="1"/>
    </row>
    <row r="4277" spans="29:34" x14ac:dyDescent="0.25">
      <c r="AC4277" s="1"/>
      <c r="AD4277" s="15"/>
      <c r="AH4277" s="1"/>
    </row>
    <row r="4278" spans="29:34" x14ac:dyDescent="0.25">
      <c r="AC4278" s="1"/>
      <c r="AD4278" s="15"/>
      <c r="AH4278" s="1"/>
    </row>
    <row r="4279" spans="29:34" x14ac:dyDescent="0.25">
      <c r="AC4279" s="1"/>
      <c r="AD4279" s="15"/>
      <c r="AH4279" s="1"/>
    </row>
    <row r="4280" spans="29:34" x14ac:dyDescent="0.25">
      <c r="AC4280" s="1"/>
      <c r="AD4280" s="15"/>
      <c r="AH4280" s="1"/>
    </row>
    <row r="4281" spans="29:34" x14ac:dyDescent="0.25">
      <c r="AC4281" s="1"/>
      <c r="AD4281" s="15"/>
      <c r="AH4281" s="1"/>
    </row>
    <row r="4282" spans="29:34" x14ac:dyDescent="0.25">
      <c r="AC4282" s="1"/>
      <c r="AD4282" s="15"/>
      <c r="AH4282" s="1"/>
    </row>
    <row r="4283" spans="29:34" x14ac:dyDescent="0.25">
      <c r="AC4283" s="1"/>
      <c r="AD4283" s="15"/>
      <c r="AH4283" s="1"/>
    </row>
    <row r="4284" spans="29:34" x14ac:dyDescent="0.25">
      <c r="AC4284" s="1"/>
      <c r="AD4284" s="15"/>
      <c r="AH4284" s="1"/>
    </row>
    <row r="4285" spans="29:34" x14ac:dyDescent="0.25">
      <c r="AC4285" s="1"/>
      <c r="AD4285" s="15"/>
      <c r="AH4285" s="1"/>
    </row>
    <row r="4286" spans="29:34" x14ac:dyDescent="0.25">
      <c r="AC4286" s="1"/>
      <c r="AD4286" s="15"/>
      <c r="AH4286" s="1"/>
    </row>
    <row r="4287" spans="29:34" x14ac:dyDescent="0.25">
      <c r="AC4287" s="1"/>
      <c r="AD4287" s="15"/>
      <c r="AH4287" s="1"/>
    </row>
    <row r="4288" spans="29:34" x14ac:dyDescent="0.25">
      <c r="AC4288" s="1"/>
      <c r="AD4288" s="15"/>
      <c r="AH4288" s="1"/>
    </row>
    <row r="4289" spans="29:34" x14ac:dyDescent="0.25">
      <c r="AC4289" s="1"/>
      <c r="AD4289" s="15"/>
      <c r="AH4289" s="1"/>
    </row>
    <row r="4290" spans="29:34" x14ac:dyDescent="0.25">
      <c r="AC4290" s="1"/>
      <c r="AD4290" s="15"/>
      <c r="AH4290" s="1"/>
    </row>
    <row r="4291" spans="29:34" x14ac:dyDescent="0.25">
      <c r="AC4291" s="1"/>
      <c r="AD4291" s="15"/>
      <c r="AH4291" s="1"/>
    </row>
    <row r="4292" spans="29:34" x14ac:dyDescent="0.25">
      <c r="AC4292" s="1"/>
      <c r="AD4292" s="15"/>
      <c r="AH4292" s="1"/>
    </row>
    <row r="4293" spans="29:34" x14ac:dyDescent="0.25">
      <c r="AC4293" s="1"/>
      <c r="AD4293" s="15"/>
      <c r="AH4293" s="1"/>
    </row>
    <row r="4294" spans="29:34" x14ac:dyDescent="0.25">
      <c r="AC4294" s="1"/>
      <c r="AD4294" s="15"/>
      <c r="AH4294" s="1"/>
    </row>
    <row r="4295" spans="29:34" x14ac:dyDescent="0.25">
      <c r="AC4295" s="1"/>
      <c r="AD4295" s="15"/>
      <c r="AH4295" s="1"/>
    </row>
    <row r="4296" spans="29:34" x14ac:dyDescent="0.25">
      <c r="AC4296" s="1"/>
      <c r="AD4296" s="15"/>
      <c r="AH4296" s="1"/>
    </row>
    <row r="4297" spans="29:34" x14ac:dyDescent="0.25">
      <c r="AC4297" s="1"/>
      <c r="AD4297" s="15"/>
      <c r="AH4297" s="1"/>
    </row>
    <row r="4298" spans="29:34" x14ac:dyDescent="0.25">
      <c r="AC4298" s="1"/>
      <c r="AD4298" s="15"/>
      <c r="AH4298" s="1"/>
    </row>
    <row r="4299" spans="29:34" x14ac:dyDescent="0.25">
      <c r="AC4299" s="1"/>
      <c r="AD4299" s="15"/>
      <c r="AH4299" s="1"/>
    </row>
    <row r="4300" spans="29:34" x14ac:dyDescent="0.25">
      <c r="AC4300" s="1"/>
      <c r="AD4300" s="15"/>
      <c r="AH4300" s="1"/>
    </row>
    <row r="4301" spans="29:34" x14ac:dyDescent="0.25">
      <c r="AC4301" s="1"/>
      <c r="AD4301" s="15"/>
      <c r="AH4301" s="1"/>
    </row>
    <row r="4302" spans="29:34" x14ac:dyDescent="0.25">
      <c r="AC4302" s="1"/>
      <c r="AD4302" s="15"/>
      <c r="AH4302" s="1"/>
    </row>
    <row r="4303" spans="29:34" x14ac:dyDescent="0.25">
      <c r="AC4303" s="1"/>
      <c r="AD4303" s="15"/>
      <c r="AH4303" s="1"/>
    </row>
    <row r="4304" spans="29:34" x14ac:dyDescent="0.25">
      <c r="AC4304" s="1"/>
      <c r="AD4304" s="15"/>
      <c r="AH4304" s="1"/>
    </row>
    <row r="4305" spans="29:34" x14ac:dyDescent="0.25">
      <c r="AC4305" s="1"/>
      <c r="AD4305" s="15"/>
      <c r="AH4305" s="1"/>
    </row>
    <row r="4306" spans="29:34" x14ac:dyDescent="0.25">
      <c r="AC4306" s="1"/>
      <c r="AD4306" s="15"/>
      <c r="AH4306" s="1"/>
    </row>
    <row r="4307" spans="29:34" x14ac:dyDescent="0.25">
      <c r="AC4307" s="1"/>
      <c r="AD4307" s="15"/>
      <c r="AH4307" s="1"/>
    </row>
    <row r="4308" spans="29:34" x14ac:dyDescent="0.25">
      <c r="AC4308" s="1"/>
      <c r="AD4308" s="15"/>
      <c r="AH4308" s="1"/>
    </row>
    <row r="4309" spans="29:34" x14ac:dyDescent="0.25">
      <c r="AC4309" s="1"/>
      <c r="AD4309" s="15"/>
      <c r="AH4309" s="1"/>
    </row>
    <row r="4310" spans="29:34" x14ac:dyDescent="0.25">
      <c r="AC4310" s="1"/>
      <c r="AD4310" s="15"/>
      <c r="AH4310" s="1"/>
    </row>
    <row r="4311" spans="29:34" x14ac:dyDescent="0.25">
      <c r="AC4311" s="1"/>
      <c r="AD4311" s="15"/>
      <c r="AH4311" s="1"/>
    </row>
    <row r="4312" spans="29:34" x14ac:dyDescent="0.25">
      <c r="AC4312" s="1"/>
      <c r="AD4312" s="15"/>
      <c r="AH4312" s="1"/>
    </row>
    <row r="4313" spans="29:34" x14ac:dyDescent="0.25">
      <c r="AC4313" s="1"/>
      <c r="AD4313" s="15"/>
      <c r="AH4313" s="1"/>
    </row>
    <row r="4314" spans="29:34" x14ac:dyDescent="0.25">
      <c r="AC4314" s="1"/>
      <c r="AD4314" s="15"/>
      <c r="AH4314" s="1"/>
    </row>
    <row r="4315" spans="29:34" x14ac:dyDescent="0.25">
      <c r="AC4315" s="1"/>
      <c r="AD4315" s="15"/>
      <c r="AH4315" s="1"/>
    </row>
    <row r="4316" spans="29:34" x14ac:dyDescent="0.25">
      <c r="AC4316" s="1"/>
      <c r="AD4316" s="15"/>
      <c r="AH4316" s="1"/>
    </row>
    <row r="4317" spans="29:34" x14ac:dyDescent="0.25">
      <c r="AC4317" s="1"/>
      <c r="AD4317" s="15"/>
      <c r="AH4317" s="1"/>
    </row>
    <row r="4318" spans="29:34" x14ac:dyDescent="0.25">
      <c r="AC4318" s="1"/>
      <c r="AD4318" s="15"/>
      <c r="AH4318" s="1"/>
    </row>
    <row r="4319" spans="29:34" x14ac:dyDescent="0.25">
      <c r="AC4319" s="1"/>
      <c r="AD4319" s="15"/>
      <c r="AH4319" s="1"/>
    </row>
    <row r="4320" spans="29:34" x14ac:dyDescent="0.25">
      <c r="AC4320" s="1"/>
      <c r="AD4320" s="15"/>
      <c r="AH4320" s="1"/>
    </row>
    <row r="4321" spans="29:34" x14ac:dyDescent="0.25">
      <c r="AC4321" s="1"/>
      <c r="AD4321" s="15"/>
      <c r="AH4321" s="1"/>
    </row>
    <row r="4322" spans="29:34" x14ac:dyDescent="0.25">
      <c r="AC4322" s="1"/>
      <c r="AD4322" s="15"/>
      <c r="AH4322" s="1"/>
    </row>
    <row r="4323" spans="29:34" x14ac:dyDescent="0.25">
      <c r="AC4323" s="1"/>
      <c r="AD4323" s="15"/>
      <c r="AH4323" s="1"/>
    </row>
    <row r="4324" spans="29:34" x14ac:dyDescent="0.25">
      <c r="AC4324" s="1"/>
      <c r="AD4324" s="15"/>
      <c r="AH4324" s="1"/>
    </row>
    <row r="4325" spans="29:34" x14ac:dyDescent="0.25">
      <c r="AC4325" s="1"/>
      <c r="AD4325" s="15"/>
      <c r="AH4325" s="1"/>
    </row>
    <row r="4326" spans="29:34" x14ac:dyDescent="0.25">
      <c r="AC4326" s="1"/>
      <c r="AD4326" s="15"/>
      <c r="AH4326" s="1"/>
    </row>
    <row r="4327" spans="29:34" x14ac:dyDescent="0.25">
      <c r="AC4327" s="1"/>
      <c r="AD4327" s="15"/>
      <c r="AH4327" s="1"/>
    </row>
    <row r="4328" spans="29:34" x14ac:dyDescent="0.25">
      <c r="AC4328" s="1"/>
      <c r="AD4328" s="15"/>
      <c r="AH4328" s="1"/>
    </row>
    <row r="4329" spans="29:34" x14ac:dyDescent="0.25">
      <c r="AC4329" s="1"/>
      <c r="AD4329" s="15"/>
      <c r="AH4329" s="1"/>
    </row>
    <row r="4330" spans="29:34" x14ac:dyDescent="0.25">
      <c r="AC4330" s="1"/>
      <c r="AD4330" s="15"/>
      <c r="AH4330" s="1"/>
    </row>
    <row r="4331" spans="29:34" x14ac:dyDescent="0.25">
      <c r="AC4331" s="1"/>
      <c r="AD4331" s="15"/>
      <c r="AH4331" s="1"/>
    </row>
    <row r="4332" spans="29:34" x14ac:dyDescent="0.25">
      <c r="AC4332" s="1"/>
      <c r="AD4332" s="15"/>
      <c r="AH4332" s="1"/>
    </row>
    <row r="4333" spans="29:34" x14ac:dyDescent="0.25">
      <c r="AC4333" s="1"/>
      <c r="AD4333" s="15"/>
      <c r="AH4333" s="1"/>
    </row>
    <row r="4334" spans="29:34" x14ac:dyDescent="0.25">
      <c r="AC4334" s="1"/>
      <c r="AD4334" s="15"/>
      <c r="AH4334" s="1"/>
    </row>
    <row r="4335" spans="29:34" x14ac:dyDescent="0.25">
      <c r="AC4335" s="1"/>
      <c r="AD4335" s="15"/>
      <c r="AH4335" s="1"/>
    </row>
    <row r="4336" spans="29:34" x14ac:dyDescent="0.25">
      <c r="AC4336" s="1"/>
      <c r="AD4336" s="15"/>
      <c r="AH4336" s="1"/>
    </row>
    <row r="4337" spans="29:34" x14ac:dyDescent="0.25">
      <c r="AC4337" s="1"/>
      <c r="AD4337" s="15"/>
      <c r="AH4337" s="1"/>
    </row>
    <row r="4338" spans="29:34" x14ac:dyDescent="0.25">
      <c r="AC4338" s="1"/>
      <c r="AD4338" s="15"/>
      <c r="AH4338" s="1"/>
    </row>
    <row r="4339" spans="29:34" x14ac:dyDescent="0.25">
      <c r="AC4339" s="1"/>
      <c r="AD4339" s="15"/>
      <c r="AH4339" s="1"/>
    </row>
    <row r="4340" spans="29:34" x14ac:dyDescent="0.25">
      <c r="AC4340" s="1"/>
      <c r="AD4340" s="15"/>
      <c r="AH4340" s="1"/>
    </row>
    <row r="4341" spans="29:34" x14ac:dyDescent="0.25">
      <c r="AC4341" s="1"/>
      <c r="AD4341" s="15"/>
      <c r="AH4341" s="1"/>
    </row>
    <row r="4342" spans="29:34" x14ac:dyDescent="0.25">
      <c r="AC4342" s="1"/>
      <c r="AD4342" s="15"/>
      <c r="AH4342" s="1"/>
    </row>
    <row r="4343" spans="29:34" x14ac:dyDescent="0.25">
      <c r="AC4343" s="1"/>
      <c r="AD4343" s="15"/>
      <c r="AH4343" s="1"/>
    </row>
    <row r="4344" spans="29:34" x14ac:dyDescent="0.25">
      <c r="AC4344" s="1"/>
      <c r="AD4344" s="15"/>
      <c r="AH4344" s="1"/>
    </row>
    <row r="4345" spans="29:34" x14ac:dyDescent="0.25">
      <c r="AC4345" s="1"/>
      <c r="AD4345" s="15"/>
      <c r="AH4345" s="1"/>
    </row>
    <row r="4346" spans="29:34" x14ac:dyDescent="0.25">
      <c r="AC4346" s="1"/>
      <c r="AD4346" s="15"/>
      <c r="AH4346" s="1"/>
    </row>
    <row r="4347" spans="29:34" x14ac:dyDescent="0.25">
      <c r="AC4347" s="1"/>
      <c r="AD4347" s="15"/>
      <c r="AH4347" s="1"/>
    </row>
    <row r="4348" spans="29:34" x14ac:dyDescent="0.25">
      <c r="AC4348" s="1"/>
      <c r="AD4348" s="15"/>
      <c r="AH4348" s="1"/>
    </row>
    <row r="4349" spans="29:34" x14ac:dyDescent="0.25">
      <c r="AC4349" s="1"/>
      <c r="AD4349" s="15"/>
      <c r="AH4349" s="1"/>
    </row>
    <row r="4350" spans="29:34" x14ac:dyDescent="0.25">
      <c r="AC4350" s="1"/>
      <c r="AD4350" s="15"/>
      <c r="AH4350" s="1"/>
    </row>
    <row r="4351" spans="29:34" x14ac:dyDescent="0.25">
      <c r="AC4351" s="1"/>
      <c r="AD4351" s="15"/>
      <c r="AH4351" s="1"/>
    </row>
    <row r="4352" spans="29:34" x14ac:dyDescent="0.25">
      <c r="AC4352" s="1"/>
      <c r="AD4352" s="15"/>
      <c r="AH4352" s="1"/>
    </row>
    <row r="4353" spans="29:34" x14ac:dyDescent="0.25">
      <c r="AC4353" s="1"/>
      <c r="AD4353" s="15"/>
      <c r="AH4353" s="1"/>
    </row>
    <row r="4354" spans="29:34" x14ac:dyDescent="0.25">
      <c r="AC4354" s="1"/>
      <c r="AD4354" s="15"/>
      <c r="AH4354" s="1"/>
    </row>
    <row r="4355" spans="29:34" x14ac:dyDescent="0.25">
      <c r="AC4355" s="1"/>
      <c r="AD4355" s="15"/>
      <c r="AH4355" s="1"/>
    </row>
    <row r="4356" spans="29:34" x14ac:dyDescent="0.25">
      <c r="AC4356" s="1"/>
      <c r="AD4356" s="15"/>
      <c r="AH4356" s="1"/>
    </row>
    <row r="4357" spans="29:34" x14ac:dyDescent="0.25">
      <c r="AC4357" s="1"/>
      <c r="AD4357" s="15"/>
      <c r="AH4357" s="1"/>
    </row>
    <row r="4358" spans="29:34" x14ac:dyDescent="0.25">
      <c r="AC4358" s="1"/>
      <c r="AD4358" s="15"/>
      <c r="AH4358" s="1"/>
    </row>
    <row r="4359" spans="29:34" x14ac:dyDescent="0.25">
      <c r="AC4359" s="1"/>
      <c r="AD4359" s="15"/>
      <c r="AH4359" s="1"/>
    </row>
    <row r="4360" spans="29:34" x14ac:dyDescent="0.25">
      <c r="AC4360" s="1"/>
      <c r="AD4360" s="15"/>
      <c r="AH4360" s="1"/>
    </row>
    <row r="4361" spans="29:34" x14ac:dyDescent="0.25">
      <c r="AC4361" s="1"/>
      <c r="AD4361" s="15"/>
      <c r="AH4361" s="1"/>
    </row>
    <row r="4362" spans="29:34" x14ac:dyDescent="0.25">
      <c r="AC4362" s="1"/>
      <c r="AD4362" s="15"/>
      <c r="AH4362" s="1"/>
    </row>
    <row r="4363" spans="29:34" x14ac:dyDescent="0.25">
      <c r="AC4363" s="1"/>
      <c r="AD4363" s="15"/>
      <c r="AH4363" s="1"/>
    </row>
    <row r="4364" spans="29:34" x14ac:dyDescent="0.25">
      <c r="AC4364" s="1"/>
      <c r="AD4364" s="15"/>
      <c r="AH4364" s="1"/>
    </row>
    <row r="4365" spans="29:34" x14ac:dyDescent="0.25">
      <c r="AC4365" s="1"/>
      <c r="AD4365" s="15"/>
      <c r="AH4365" s="1"/>
    </row>
    <row r="4366" spans="29:34" x14ac:dyDescent="0.25">
      <c r="AC4366" s="1"/>
      <c r="AD4366" s="15"/>
      <c r="AH4366" s="1"/>
    </row>
    <row r="4367" spans="29:34" x14ac:dyDescent="0.25">
      <c r="AC4367" s="1"/>
      <c r="AD4367" s="15"/>
      <c r="AH4367" s="1"/>
    </row>
    <row r="4368" spans="29:34" x14ac:dyDescent="0.25">
      <c r="AC4368" s="1"/>
      <c r="AD4368" s="15"/>
      <c r="AH4368" s="1"/>
    </row>
    <row r="4369" spans="29:34" x14ac:dyDescent="0.25">
      <c r="AC4369" s="1"/>
      <c r="AD4369" s="15"/>
      <c r="AH4369" s="1"/>
    </row>
    <row r="4370" spans="29:34" x14ac:dyDescent="0.25">
      <c r="AC4370" s="1"/>
      <c r="AD4370" s="15"/>
      <c r="AH4370" s="1"/>
    </row>
    <row r="4371" spans="29:34" x14ac:dyDescent="0.25">
      <c r="AC4371" s="1"/>
      <c r="AD4371" s="15"/>
      <c r="AH4371" s="1"/>
    </row>
    <row r="4372" spans="29:34" x14ac:dyDescent="0.25">
      <c r="AC4372" s="1"/>
      <c r="AD4372" s="15"/>
      <c r="AH4372" s="1"/>
    </row>
    <row r="4373" spans="29:34" x14ac:dyDescent="0.25">
      <c r="AC4373" s="1"/>
      <c r="AD4373" s="15"/>
      <c r="AH4373" s="1"/>
    </row>
    <row r="4374" spans="29:34" x14ac:dyDescent="0.25">
      <c r="AC4374" s="1"/>
      <c r="AD4374" s="15"/>
      <c r="AH4374" s="1"/>
    </row>
    <row r="4375" spans="29:34" x14ac:dyDescent="0.25">
      <c r="AC4375" s="1"/>
      <c r="AD4375" s="15"/>
      <c r="AH4375" s="1"/>
    </row>
    <row r="4376" spans="29:34" x14ac:dyDescent="0.25">
      <c r="AC4376" s="1"/>
      <c r="AD4376" s="15"/>
      <c r="AH4376" s="1"/>
    </row>
    <row r="4377" spans="29:34" x14ac:dyDescent="0.25">
      <c r="AC4377" s="1"/>
      <c r="AD4377" s="15"/>
      <c r="AH4377" s="1"/>
    </row>
    <row r="4378" spans="29:34" x14ac:dyDescent="0.25">
      <c r="AC4378" s="1"/>
      <c r="AD4378" s="15"/>
      <c r="AH4378" s="1"/>
    </row>
    <row r="4379" spans="29:34" x14ac:dyDescent="0.25">
      <c r="AC4379" s="1"/>
      <c r="AD4379" s="15"/>
      <c r="AH4379" s="1"/>
    </row>
    <row r="4380" spans="29:34" x14ac:dyDescent="0.25">
      <c r="AC4380" s="1"/>
      <c r="AD4380" s="15"/>
      <c r="AH4380" s="1"/>
    </row>
    <row r="4381" spans="29:34" x14ac:dyDescent="0.25">
      <c r="AC4381" s="1"/>
      <c r="AD4381" s="15"/>
      <c r="AH4381" s="1"/>
    </row>
    <row r="4382" spans="29:34" x14ac:dyDescent="0.25">
      <c r="AC4382" s="1"/>
      <c r="AD4382" s="15"/>
      <c r="AH4382" s="1"/>
    </row>
    <row r="4383" spans="29:34" x14ac:dyDescent="0.25">
      <c r="AC4383" s="1"/>
      <c r="AD4383" s="15"/>
      <c r="AH4383" s="1"/>
    </row>
    <row r="4384" spans="29:34" x14ac:dyDescent="0.25">
      <c r="AC4384" s="1"/>
      <c r="AD4384" s="15"/>
      <c r="AH4384" s="1"/>
    </row>
    <row r="4385" spans="29:34" x14ac:dyDescent="0.25">
      <c r="AC4385" s="1"/>
      <c r="AD4385" s="15"/>
      <c r="AH4385" s="1"/>
    </row>
    <row r="4386" spans="29:34" x14ac:dyDescent="0.25">
      <c r="AC4386" s="1"/>
      <c r="AD4386" s="15"/>
      <c r="AH4386" s="1"/>
    </row>
    <row r="4387" spans="29:34" x14ac:dyDescent="0.25">
      <c r="AC4387" s="1"/>
      <c r="AD4387" s="15"/>
      <c r="AH4387" s="1"/>
    </row>
    <row r="4388" spans="29:34" x14ac:dyDescent="0.25">
      <c r="AC4388" s="1"/>
      <c r="AD4388" s="15"/>
      <c r="AH4388" s="1"/>
    </row>
    <row r="4389" spans="29:34" x14ac:dyDescent="0.25">
      <c r="AC4389" s="1"/>
      <c r="AD4389" s="15"/>
      <c r="AH4389" s="1"/>
    </row>
    <row r="4390" spans="29:34" x14ac:dyDescent="0.25">
      <c r="AC4390" s="1"/>
      <c r="AD4390" s="15"/>
      <c r="AH4390" s="1"/>
    </row>
    <row r="4391" spans="29:34" x14ac:dyDescent="0.25">
      <c r="AC4391" s="1"/>
      <c r="AD4391" s="15"/>
      <c r="AH4391" s="1"/>
    </row>
    <row r="4392" spans="29:34" x14ac:dyDescent="0.25">
      <c r="AC4392" s="1"/>
      <c r="AD4392" s="15"/>
      <c r="AH4392" s="1"/>
    </row>
    <row r="4393" spans="29:34" x14ac:dyDescent="0.25">
      <c r="AC4393" s="1"/>
      <c r="AD4393" s="15"/>
      <c r="AH4393" s="1"/>
    </row>
    <row r="4394" spans="29:34" x14ac:dyDescent="0.25">
      <c r="AC4394" s="1"/>
      <c r="AD4394" s="15"/>
      <c r="AH4394" s="1"/>
    </row>
    <row r="4395" spans="29:34" x14ac:dyDescent="0.25">
      <c r="AC4395" s="1"/>
      <c r="AD4395" s="15"/>
      <c r="AH4395" s="1"/>
    </row>
    <row r="4396" spans="29:34" x14ac:dyDescent="0.25">
      <c r="AC4396" s="1"/>
      <c r="AD4396" s="15"/>
      <c r="AH4396" s="1"/>
    </row>
    <row r="4397" spans="29:34" x14ac:dyDescent="0.25">
      <c r="AC4397" s="1"/>
      <c r="AD4397" s="15"/>
      <c r="AH4397" s="1"/>
    </row>
    <row r="4398" spans="29:34" x14ac:dyDescent="0.25">
      <c r="AC4398" s="1"/>
      <c r="AD4398" s="15"/>
      <c r="AH4398" s="1"/>
    </row>
    <row r="4399" spans="29:34" x14ac:dyDescent="0.25">
      <c r="AC4399" s="1"/>
      <c r="AD4399" s="15"/>
      <c r="AH4399" s="1"/>
    </row>
    <row r="4400" spans="29:34" x14ac:dyDescent="0.25">
      <c r="AC4400" s="1"/>
      <c r="AD4400" s="15"/>
      <c r="AH4400" s="1"/>
    </row>
    <row r="4401" spans="29:34" x14ac:dyDescent="0.25">
      <c r="AC4401" s="1"/>
      <c r="AD4401" s="15"/>
      <c r="AH4401" s="1"/>
    </row>
    <row r="4402" spans="29:34" x14ac:dyDescent="0.25">
      <c r="AC4402" s="1"/>
      <c r="AD4402" s="15"/>
      <c r="AH4402" s="1"/>
    </row>
    <row r="4403" spans="29:34" x14ac:dyDescent="0.25">
      <c r="AC4403" s="1"/>
      <c r="AD4403" s="15"/>
      <c r="AH4403" s="1"/>
    </row>
    <row r="4404" spans="29:34" x14ac:dyDescent="0.25">
      <c r="AC4404" s="1"/>
      <c r="AD4404" s="15"/>
      <c r="AH4404" s="1"/>
    </row>
    <row r="4405" spans="29:34" x14ac:dyDescent="0.25">
      <c r="AC4405" s="1"/>
      <c r="AD4405" s="15"/>
      <c r="AH4405" s="1"/>
    </row>
    <row r="4406" spans="29:34" x14ac:dyDescent="0.25">
      <c r="AC4406" s="1"/>
      <c r="AD4406" s="15"/>
      <c r="AH4406" s="1"/>
    </row>
    <row r="4407" spans="29:34" x14ac:dyDescent="0.25">
      <c r="AC4407" s="1"/>
      <c r="AD4407" s="15"/>
      <c r="AH4407" s="1"/>
    </row>
    <row r="4408" spans="29:34" x14ac:dyDescent="0.25">
      <c r="AC4408" s="1"/>
      <c r="AD4408" s="15"/>
      <c r="AH4408" s="1"/>
    </row>
    <row r="4409" spans="29:34" x14ac:dyDescent="0.25">
      <c r="AC4409" s="1"/>
      <c r="AD4409" s="15"/>
      <c r="AH4409" s="1"/>
    </row>
    <row r="4410" spans="29:34" x14ac:dyDescent="0.25">
      <c r="AC4410" s="1"/>
      <c r="AD4410" s="15"/>
      <c r="AH4410" s="1"/>
    </row>
    <row r="4411" spans="29:34" x14ac:dyDescent="0.25">
      <c r="AC4411" s="1"/>
      <c r="AD4411" s="15"/>
      <c r="AH4411" s="1"/>
    </row>
    <row r="4412" spans="29:34" x14ac:dyDescent="0.25">
      <c r="AC4412" s="1"/>
      <c r="AD4412" s="15"/>
      <c r="AH4412" s="1"/>
    </row>
    <row r="4413" spans="29:34" x14ac:dyDescent="0.25">
      <c r="AC4413" s="1"/>
      <c r="AD4413" s="15"/>
      <c r="AH4413" s="1"/>
    </row>
    <row r="4414" spans="29:34" x14ac:dyDescent="0.25">
      <c r="AC4414" s="1"/>
      <c r="AD4414" s="15"/>
      <c r="AH4414" s="1"/>
    </row>
    <row r="4415" spans="29:34" x14ac:dyDescent="0.25">
      <c r="AC4415" s="1"/>
      <c r="AD4415" s="15"/>
      <c r="AH4415" s="1"/>
    </row>
    <row r="4416" spans="29:34" x14ac:dyDescent="0.25">
      <c r="AC4416" s="1"/>
      <c r="AD4416" s="15"/>
      <c r="AH4416" s="1"/>
    </row>
    <row r="4417" spans="29:34" x14ac:dyDescent="0.25">
      <c r="AC4417" s="1"/>
      <c r="AD4417" s="15"/>
      <c r="AH4417" s="1"/>
    </row>
    <row r="4418" spans="29:34" x14ac:dyDescent="0.25">
      <c r="AC4418" s="1"/>
      <c r="AD4418" s="15"/>
      <c r="AH4418" s="1"/>
    </row>
    <row r="4419" spans="29:34" x14ac:dyDescent="0.25">
      <c r="AC4419" s="1"/>
      <c r="AD4419" s="15"/>
      <c r="AH4419" s="1"/>
    </row>
    <row r="4420" spans="29:34" x14ac:dyDescent="0.25">
      <c r="AC4420" s="1"/>
      <c r="AD4420" s="15"/>
      <c r="AH4420" s="1"/>
    </row>
    <row r="4421" spans="29:34" x14ac:dyDescent="0.25">
      <c r="AC4421" s="1"/>
      <c r="AD4421" s="15"/>
      <c r="AH4421" s="1"/>
    </row>
    <row r="4422" spans="29:34" x14ac:dyDescent="0.25">
      <c r="AC4422" s="1"/>
      <c r="AD4422" s="15"/>
      <c r="AH4422" s="1"/>
    </row>
    <row r="4423" spans="29:34" x14ac:dyDescent="0.25">
      <c r="AC4423" s="1"/>
      <c r="AD4423" s="15"/>
      <c r="AH4423" s="1"/>
    </row>
    <row r="4424" spans="29:34" x14ac:dyDescent="0.25">
      <c r="AC4424" s="1"/>
      <c r="AD4424" s="15"/>
      <c r="AH4424" s="1"/>
    </row>
    <row r="4425" spans="29:34" x14ac:dyDescent="0.25">
      <c r="AC4425" s="1"/>
      <c r="AD4425" s="15"/>
      <c r="AH4425" s="1"/>
    </row>
    <row r="4426" spans="29:34" x14ac:dyDescent="0.25">
      <c r="AC4426" s="1"/>
      <c r="AD4426" s="15"/>
      <c r="AH4426" s="1"/>
    </row>
    <row r="4427" spans="29:34" x14ac:dyDescent="0.25">
      <c r="AC4427" s="1"/>
      <c r="AD4427" s="15"/>
      <c r="AH4427" s="1"/>
    </row>
    <row r="4428" spans="29:34" x14ac:dyDescent="0.25">
      <c r="AC4428" s="1"/>
      <c r="AD4428" s="15"/>
      <c r="AH4428" s="1"/>
    </row>
    <row r="4429" spans="29:34" x14ac:dyDescent="0.25">
      <c r="AC4429" s="1"/>
      <c r="AD4429" s="15"/>
      <c r="AH4429" s="1"/>
    </row>
    <row r="4430" spans="29:34" x14ac:dyDescent="0.25">
      <c r="AC4430" s="1"/>
      <c r="AD4430" s="15"/>
      <c r="AH4430" s="1"/>
    </row>
    <row r="4431" spans="29:34" x14ac:dyDescent="0.25">
      <c r="AC4431" s="1"/>
      <c r="AD4431" s="15"/>
      <c r="AH4431" s="1"/>
    </row>
    <row r="4432" spans="29:34" x14ac:dyDescent="0.25">
      <c r="AC4432" s="1"/>
      <c r="AD4432" s="15"/>
      <c r="AH4432" s="1"/>
    </row>
    <row r="4433" spans="29:34" x14ac:dyDescent="0.25">
      <c r="AC4433" s="1"/>
      <c r="AD4433" s="15"/>
      <c r="AH4433" s="1"/>
    </row>
    <row r="4434" spans="29:34" x14ac:dyDescent="0.25">
      <c r="AC4434" s="1"/>
      <c r="AD4434" s="15"/>
      <c r="AH4434" s="1"/>
    </row>
    <row r="4435" spans="29:34" x14ac:dyDescent="0.25">
      <c r="AC4435" s="1"/>
      <c r="AD4435" s="15"/>
      <c r="AH4435" s="1"/>
    </row>
    <row r="4436" spans="29:34" x14ac:dyDescent="0.25">
      <c r="AC4436" s="1"/>
      <c r="AD4436" s="15"/>
      <c r="AH4436" s="1"/>
    </row>
    <row r="4437" spans="29:34" x14ac:dyDescent="0.25">
      <c r="AC4437" s="1"/>
      <c r="AD4437" s="15"/>
      <c r="AH4437" s="1"/>
    </row>
    <row r="4438" spans="29:34" x14ac:dyDescent="0.25">
      <c r="AC4438" s="1"/>
      <c r="AD4438" s="15"/>
      <c r="AH4438" s="1"/>
    </row>
    <row r="4439" spans="29:34" x14ac:dyDescent="0.25">
      <c r="AC4439" s="1"/>
      <c r="AD4439" s="15"/>
      <c r="AH4439" s="1"/>
    </row>
    <row r="4440" spans="29:34" x14ac:dyDescent="0.25">
      <c r="AC4440" s="1"/>
      <c r="AD4440" s="15"/>
      <c r="AH4440" s="1"/>
    </row>
    <row r="4441" spans="29:34" x14ac:dyDescent="0.25">
      <c r="AC4441" s="1"/>
      <c r="AD4441" s="15"/>
      <c r="AH4441" s="1"/>
    </row>
    <row r="4442" spans="29:34" x14ac:dyDescent="0.25">
      <c r="AC4442" s="1"/>
      <c r="AD4442" s="15"/>
      <c r="AH4442" s="1"/>
    </row>
    <row r="4443" spans="29:34" x14ac:dyDescent="0.25">
      <c r="AC4443" s="1"/>
      <c r="AD4443" s="15"/>
      <c r="AH4443" s="1"/>
    </row>
    <row r="4444" spans="29:34" x14ac:dyDescent="0.25">
      <c r="AC4444" s="1"/>
      <c r="AD4444" s="15"/>
      <c r="AH4444" s="1"/>
    </row>
    <row r="4445" spans="29:34" x14ac:dyDescent="0.25">
      <c r="AC4445" s="1"/>
      <c r="AD4445" s="15"/>
      <c r="AH4445" s="1"/>
    </row>
    <row r="4446" spans="29:34" x14ac:dyDescent="0.25">
      <c r="AC4446" s="1"/>
      <c r="AD4446" s="15"/>
      <c r="AH4446" s="1"/>
    </row>
    <row r="4447" spans="29:34" x14ac:dyDescent="0.25">
      <c r="AC4447" s="1"/>
      <c r="AD4447" s="15"/>
      <c r="AH4447" s="1"/>
    </row>
    <row r="4448" spans="29:34" x14ac:dyDescent="0.25">
      <c r="AC4448" s="1"/>
      <c r="AD4448" s="15"/>
      <c r="AH4448" s="1"/>
    </row>
    <row r="4449" spans="29:34" x14ac:dyDescent="0.25">
      <c r="AC4449" s="1"/>
      <c r="AD4449" s="15"/>
      <c r="AH4449" s="1"/>
    </row>
    <row r="4450" spans="29:34" x14ac:dyDescent="0.25">
      <c r="AC4450" s="1"/>
      <c r="AD4450" s="15"/>
      <c r="AH4450" s="1"/>
    </row>
    <row r="4451" spans="29:34" x14ac:dyDescent="0.25">
      <c r="AC4451" s="1"/>
      <c r="AD4451" s="15"/>
      <c r="AH4451" s="1"/>
    </row>
    <row r="4452" spans="29:34" x14ac:dyDescent="0.25">
      <c r="AC4452" s="1"/>
      <c r="AD4452" s="15"/>
      <c r="AH4452" s="1"/>
    </row>
    <row r="4453" spans="29:34" x14ac:dyDescent="0.25">
      <c r="AC4453" s="1"/>
      <c r="AD4453" s="15"/>
      <c r="AH4453" s="1"/>
    </row>
    <row r="4454" spans="29:34" x14ac:dyDescent="0.25">
      <c r="AC4454" s="1"/>
      <c r="AD4454" s="15"/>
      <c r="AH4454" s="1"/>
    </row>
    <row r="4455" spans="29:34" x14ac:dyDescent="0.25">
      <c r="AC4455" s="1"/>
      <c r="AD4455" s="15"/>
      <c r="AH4455" s="1"/>
    </row>
    <row r="4456" spans="29:34" x14ac:dyDescent="0.25">
      <c r="AC4456" s="1"/>
      <c r="AD4456" s="15"/>
      <c r="AH4456" s="1"/>
    </row>
    <row r="4457" spans="29:34" x14ac:dyDescent="0.25">
      <c r="AC4457" s="1"/>
      <c r="AD4457" s="15"/>
      <c r="AH4457" s="1"/>
    </row>
    <row r="4458" spans="29:34" x14ac:dyDescent="0.25">
      <c r="AC4458" s="1"/>
      <c r="AD4458" s="15"/>
      <c r="AH4458" s="1"/>
    </row>
    <row r="4459" spans="29:34" x14ac:dyDescent="0.25">
      <c r="AC4459" s="1"/>
      <c r="AD4459" s="15"/>
      <c r="AH4459" s="1"/>
    </row>
    <row r="4460" spans="29:34" x14ac:dyDescent="0.25">
      <c r="AC4460" s="1"/>
      <c r="AD4460" s="15"/>
      <c r="AH4460" s="1"/>
    </row>
    <row r="4461" spans="29:34" x14ac:dyDescent="0.25">
      <c r="AC4461" s="1"/>
      <c r="AD4461" s="15"/>
      <c r="AH4461" s="1"/>
    </row>
    <row r="4462" spans="29:34" x14ac:dyDescent="0.25">
      <c r="AC4462" s="1"/>
      <c r="AD4462" s="15"/>
      <c r="AH4462" s="1"/>
    </row>
    <row r="4463" spans="29:34" x14ac:dyDescent="0.25">
      <c r="AC4463" s="1"/>
      <c r="AD4463" s="15"/>
      <c r="AH4463" s="1"/>
    </row>
    <row r="4464" spans="29:34" x14ac:dyDescent="0.25">
      <c r="AC4464" s="1"/>
      <c r="AD4464" s="15"/>
      <c r="AH4464" s="1"/>
    </row>
    <row r="4465" spans="29:34" x14ac:dyDescent="0.25">
      <c r="AC4465" s="1"/>
      <c r="AD4465" s="15"/>
      <c r="AH4465" s="1"/>
    </row>
    <row r="4466" spans="29:34" x14ac:dyDescent="0.25">
      <c r="AC4466" s="1"/>
      <c r="AD4466" s="15"/>
      <c r="AH4466" s="1"/>
    </row>
    <row r="4467" spans="29:34" x14ac:dyDescent="0.25">
      <c r="AC4467" s="1"/>
      <c r="AD4467" s="15"/>
      <c r="AH4467" s="1"/>
    </row>
    <row r="4468" spans="29:34" x14ac:dyDescent="0.25">
      <c r="AC4468" s="1"/>
      <c r="AD4468" s="15"/>
      <c r="AH4468" s="1"/>
    </row>
    <row r="4469" spans="29:34" x14ac:dyDescent="0.25">
      <c r="AC4469" s="1"/>
      <c r="AD4469" s="15"/>
      <c r="AH4469" s="1"/>
    </row>
    <row r="4470" spans="29:34" x14ac:dyDescent="0.25">
      <c r="AC4470" s="1"/>
      <c r="AD4470" s="15"/>
      <c r="AH4470" s="1"/>
    </row>
    <row r="4471" spans="29:34" x14ac:dyDescent="0.25">
      <c r="AC4471" s="1"/>
      <c r="AD4471" s="15"/>
      <c r="AH4471" s="1"/>
    </row>
    <row r="4472" spans="29:34" x14ac:dyDescent="0.25">
      <c r="AC4472" s="1"/>
      <c r="AD4472" s="15"/>
      <c r="AH4472" s="1"/>
    </row>
    <row r="4473" spans="29:34" x14ac:dyDescent="0.25">
      <c r="AC4473" s="1"/>
      <c r="AD4473" s="15"/>
      <c r="AH4473" s="1"/>
    </row>
    <row r="4474" spans="29:34" x14ac:dyDescent="0.25">
      <c r="AC4474" s="1"/>
      <c r="AD4474" s="15"/>
      <c r="AH4474" s="1"/>
    </row>
    <row r="4475" spans="29:34" x14ac:dyDescent="0.25">
      <c r="AC4475" s="1"/>
      <c r="AD4475" s="15"/>
      <c r="AH4475" s="1"/>
    </row>
    <row r="4476" spans="29:34" x14ac:dyDescent="0.25">
      <c r="AC4476" s="1"/>
      <c r="AD4476" s="15"/>
      <c r="AH4476" s="1"/>
    </row>
    <row r="4477" spans="29:34" x14ac:dyDescent="0.25">
      <c r="AC4477" s="1"/>
      <c r="AD4477" s="15"/>
      <c r="AH4477" s="1"/>
    </row>
    <row r="4478" spans="29:34" x14ac:dyDescent="0.25">
      <c r="AC4478" s="1"/>
      <c r="AD4478" s="15"/>
      <c r="AH4478" s="1"/>
    </row>
    <row r="4479" spans="29:34" x14ac:dyDescent="0.25">
      <c r="AC4479" s="1"/>
      <c r="AD4479" s="15"/>
      <c r="AH4479" s="1"/>
    </row>
    <row r="4480" spans="29:34" x14ac:dyDescent="0.25">
      <c r="AC4480" s="1"/>
      <c r="AD4480" s="15"/>
      <c r="AH4480" s="1"/>
    </row>
    <row r="4481" spans="29:34" x14ac:dyDescent="0.25">
      <c r="AC4481" s="1"/>
      <c r="AD4481" s="15"/>
      <c r="AH4481" s="1"/>
    </row>
    <row r="4482" spans="29:34" x14ac:dyDescent="0.25">
      <c r="AC4482" s="1"/>
      <c r="AD4482" s="15"/>
      <c r="AH4482" s="1"/>
    </row>
    <row r="4483" spans="29:34" x14ac:dyDescent="0.25">
      <c r="AC4483" s="1"/>
      <c r="AD4483" s="15"/>
      <c r="AH4483" s="1"/>
    </row>
    <row r="4484" spans="29:34" x14ac:dyDescent="0.25">
      <c r="AC4484" s="1"/>
      <c r="AD4484" s="15"/>
      <c r="AH4484" s="1"/>
    </row>
    <row r="4485" spans="29:34" x14ac:dyDescent="0.25">
      <c r="AC4485" s="1"/>
      <c r="AD4485" s="15"/>
      <c r="AH4485" s="1"/>
    </row>
    <row r="4486" spans="29:34" x14ac:dyDescent="0.25">
      <c r="AC4486" s="1"/>
      <c r="AD4486" s="15"/>
      <c r="AH4486" s="1"/>
    </row>
    <row r="4487" spans="29:34" x14ac:dyDescent="0.25">
      <c r="AC4487" s="1"/>
      <c r="AD4487" s="15"/>
      <c r="AH4487" s="1"/>
    </row>
    <row r="4488" spans="29:34" x14ac:dyDescent="0.25">
      <c r="AC4488" s="1"/>
      <c r="AD4488" s="15"/>
      <c r="AH4488" s="1"/>
    </row>
    <row r="4489" spans="29:34" x14ac:dyDescent="0.25">
      <c r="AC4489" s="1"/>
      <c r="AD4489" s="15"/>
      <c r="AH4489" s="1"/>
    </row>
    <row r="4490" spans="29:34" x14ac:dyDescent="0.25">
      <c r="AC4490" s="1"/>
      <c r="AD4490" s="15"/>
      <c r="AH4490" s="1"/>
    </row>
    <row r="4491" spans="29:34" x14ac:dyDescent="0.25">
      <c r="AC4491" s="1"/>
      <c r="AD4491" s="15"/>
      <c r="AH4491" s="1"/>
    </row>
    <row r="4492" spans="29:34" x14ac:dyDescent="0.25">
      <c r="AC4492" s="1"/>
      <c r="AD4492" s="15"/>
      <c r="AH4492" s="1"/>
    </row>
    <row r="4493" spans="29:34" x14ac:dyDescent="0.25">
      <c r="AC4493" s="1"/>
      <c r="AD4493" s="15"/>
      <c r="AH4493" s="1"/>
    </row>
    <row r="4494" spans="29:34" x14ac:dyDescent="0.25">
      <c r="AC4494" s="1"/>
      <c r="AD4494" s="15"/>
      <c r="AH4494" s="1"/>
    </row>
    <row r="4495" spans="29:34" x14ac:dyDescent="0.25">
      <c r="AC4495" s="1"/>
      <c r="AD4495" s="15"/>
      <c r="AH4495" s="1"/>
    </row>
    <row r="4496" spans="29:34" x14ac:dyDescent="0.25">
      <c r="AC4496" s="1"/>
      <c r="AD4496" s="15"/>
      <c r="AH4496" s="1"/>
    </row>
    <row r="4497" spans="29:34" x14ac:dyDescent="0.25">
      <c r="AC4497" s="1"/>
      <c r="AD4497" s="15"/>
      <c r="AH4497" s="1"/>
    </row>
    <row r="4498" spans="29:34" x14ac:dyDescent="0.25">
      <c r="AC4498" s="1"/>
      <c r="AD4498" s="15"/>
      <c r="AH4498" s="1"/>
    </row>
    <row r="4499" spans="29:34" x14ac:dyDescent="0.25">
      <c r="AC4499" s="1"/>
      <c r="AD4499" s="15"/>
      <c r="AH4499" s="1"/>
    </row>
    <row r="4500" spans="29:34" x14ac:dyDescent="0.25">
      <c r="AC4500" s="1"/>
      <c r="AD4500" s="15"/>
      <c r="AH4500" s="1"/>
    </row>
    <row r="4501" spans="29:34" x14ac:dyDescent="0.25">
      <c r="AC4501" s="1"/>
      <c r="AD4501" s="15"/>
      <c r="AH4501" s="1"/>
    </row>
    <row r="4502" spans="29:34" x14ac:dyDescent="0.25">
      <c r="AC4502" s="1"/>
      <c r="AD4502" s="15"/>
      <c r="AH4502" s="1"/>
    </row>
    <row r="4503" spans="29:34" x14ac:dyDescent="0.25">
      <c r="AC4503" s="1"/>
      <c r="AD4503" s="15"/>
      <c r="AH4503" s="1"/>
    </row>
    <row r="4504" spans="29:34" x14ac:dyDescent="0.25">
      <c r="AC4504" s="1"/>
      <c r="AD4504" s="15"/>
      <c r="AH4504" s="1"/>
    </row>
    <row r="4505" spans="29:34" x14ac:dyDescent="0.25">
      <c r="AC4505" s="1"/>
      <c r="AD4505" s="15"/>
      <c r="AH4505" s="1"/>
    </row>
    <row r="4506" spans="29:34" x14ac:dyDescent="0.25">
      <c r="AC4506" s="1"/>
      <c r="AD4506" s="15"/>
      <c r="AH4506" s="1"/>
    </row>
    <row r="4507" spans="29:34" x14ac:dyDescent="0.25">
      <c r="AC4507" s="1"/>
      <c r="AD4507" s="15"/>
      <c r="AH4507" s="1"/>
    </row>
    <row r="4508" spans="29:34" x14ac:dyDescent="0.25">
      <c r="AC4508" s="1"/>
      <c r="AD4508" s="15"/>
      <c r="AH4508" s="1"/>
    </row>
    <row r="4509" spans="29:34" x14ac:dyDescent="0.25">
      <c r="AC4509" s="1"/>
      <c r="AD4509" s="15"/>
      <c r="AH4509" s="1"/>
    </row>
    <row r="4510" spans="29:34" x14ac:dyDescent="0.25">
      <c r="AC4510" s="1"/>
      <c r="AD4510" s="15"/>
      <c r="AH4510" s="1"/>
    </row>
    <row r="4511" spans="29:34" x14ac:dyDescent="0.25">
      <c r="AC4511" s="1"/>
      <c r="AD4511" s="15"/>
      <c r="AH4511" s="1"/>
    </row>
    <row r="4512" spans="29:34" x14ac:dyDescent="0.25">
      <c r="AC4512" s="1"/>
      <c r="AD4512" s="15"/>
      <c r="AH4512" s="1"/>
    </row>
    <row r="4513" spans="29:34" x14ac:dyDescent="0.25">
      <c r="AC4513" s="1"/>
      <c r="AD4513" s="15"/>
      <c r="AH4513" s="1"/>
    </row>
    <row r="4514" spans="29:34" x14ac:dyDescent="0.25">
      <c r="AC4514" s="1"/>
      <c r="AD4514" s="15"/>
      <c r="AH4514" s="1"/>
    </row>
    <row r="4515" spans="29:34" x14ac:dyDescent="0.25">
      <c r="AC4515" s="1"/>
      <c r="AD4515" s="15"/>
      <c r="AH4515" s="1"/>
    </row>
    <row r="4516" spans="29:34" x14ac:dyDescent="0.25">
      <c r="AC4516" s="1"/>
      <c r="AD4516" s="15"/>
      <c r="AH4516" s="1"/>
    </row>
    <row r="4517" spans="29:34" x14ac:dyDescent="0.25">
      <c r="AC4517" s="1"/>
      <c r="AD4517" s="15"/>
      <c r="AH4517" s="1"/>
    </row>
    <row r="4518" spans="29:34" x14ac:dyDescent="0.25">
      <c r="AC4518" s="1"/>
      <c r="AD4518" s="15"/>
      <c r="AH4518" s="1"/>
    </row>
    <row r="4519" spans="29:34" x14ac:dyDescent="0.25">
      <c r="AC4519" s="1"/>
      <c r="AD4519" s="15"/>
      <c r="AH4519" s="1"/>
    </row>
    <row r="4520" spans="29:34" x14ac:dyDescent="0.25">
      <c r="AC4520" s="1"/>
      <c r="AD4520" s="15"/>
      <c r="AH4520" s="1"/>
    </row>
    <row r="4521" spans="29:34" x14ac:dyDescent="0.25">
      <c r="AC4521" s="1"/>
      <c r="AD4521" s="15"/>
      <c r="AH4521" s="1"/>
    </row>
    <row r="4522" spans="29:34" x14ac:dyDescent="0.25">
      <c r="AC4522" s="1"/>
      <c r="AD4522" s="15"/>
      <c r="AH4522" s="1"/>
    </row>
    <row r="4523" spans="29:34" x14ac:dyDescent="0.25">
      <c r="AC4523" s="1"/>
      <c r="AD4523" s="15"/>
      <c r="AH4523" s="1"/>
    </row>
    <row r="4524" spans="29:34" x14ac:dyDescent="0.25">
      <c r="AC4524" s="1"/>
      <c r="AD4524" s="15"/>
      <c r="AH4524" s="1"/>
    </row>
    <row r="4525" spans="29:34" x14ac:dyDescent="0.25">
      <c r="AC4525" s="1"/>
      <c r="AD4525" s="15"/>
      <c r="AH4525" s="1"/>
    </row>
    <row r="4526" spans="29:34" x14ac:dyDescent="0.25">
      <c r="AC4526" s="1"/>
      <c r="AD4526" s="15"/>
      <c r="AH4526" s="1"/>
    </row>
    <row r="4527" spans="29:34" x14ac:dyDescent="0.25">
      <c r="AC4527" s="1"/>
      <c r="AD4527" s="15"/>
      <c r="AH4527" s="1"/>
    </row>
    <row r="4528" spans="29:34" x14ac:dyDescent="0.25">
      <c r="AC4528" s="1"/>
      <c r="AD4528" s="15"/>
      <c r="AH4528" s="1"/>
    </row>
    <row r="4529" spans="29:34" x14ac:dyDescent="0.25">
      <c r="AC4529" s="1"/>
      <c r="AD4529" s="15"/>
      <c r="AH4529" s="1"/>
    </row>
    <row r="4530" spans="29:34" x14ac:dyDescent="0.25">
      <c r="AC4530" s="1"/>
      <c r="AD4530" s="15"/>
      <c r="AH4530" s="1"/>
    </row>
    <row r="4531" spans="29:34" x14ac:dyDescent="0.25">
      <c r="AC4531" s="1"/>
      <c r="AD4531" s="15"/>
      <c r="AH4531" s="1"/>
    </row>
    <row r="4532" spans="29:34" x14ac:dyDescent="0.25">
      <c r="AC4532" s="1"/>
      <c r="AD4532" s="15"/>
      <c r="AH4532" s="1"/>
    </row>
    <row r="4533" spans="29:34" x14ac:dyDescent="0.25">
      <c r="AC4533" s="1"/>
      <c r="AD4533" s="15"/>
      <c r="AH4533" s="1"/>
    </row>
    <row r="4534" spans="29:34" x14ac:dyDescent="0.25">
      <c r="AC4534" s="1"/>
      <c r="AD4534" s="15"/>
      <c r="AH4534" s="1"/>
    </row>
    <row r="4535" spans="29:34" x14ac:dyDescent="0.25">
      <c r="AC4535" s="1"/>
      <c r="AD4535" s="15"/>
      <c r="AH4535" s="1"/>
    </row>
    <row r="4536" spans="29:34" x14ac:dyDescent="0.25">
      <c r="AC4536" s="1"/>
      <c r="AD4536" s="15"/>
      <c r="AH4536" s="1"/>
    </row>
    <row r="4537" spans="29:34" x14ac:dyDescent="0.25">
      <c r="AC4537" s="1"/>
      <c r="AD4537" s="15"/>
      <c r="AH4537" s="1"/>
    </row>
    <row r="4538" spans="29:34" x14ac:dyDescent="0.25">
      <c r="AC4538" s="1"/>
      <c r="AD4538" s="15"/>
      <c r="AH4538" s="1"/>
    </row>
    <row r="4539" spans="29:34" x14ac:dyDescent="0.25">
      <c r="AC4539" s="1"/>
      <c r="AD4539" s="15"/>
      <c r="AH4539" s="1"/>
    </row>
    <row r="4540" spans="29:34" x14ac:dyDescent="0.25">
      <c r="AC4540" s="1"/>
      <c r="AD4540" s="15"/>
      <c r="AH4540" s="1"/>
    </row>
    <row r="4541" spans="29:34" x14ac:dyDescent="0.25">
      <c r="AC4541" s="1"/>
      <c r="AD4541" s="15"/>
      <c r="AH4541" s="1"/>
    </row>
    <row r="4542" spans="29:34" x14ac:dyDescent="0.25">
      <c r="AC4542" s="1"/>
      <c r="AD4542" s="15"/>
      <c r="AH4542" s="1"/>
    </row>
    <row r="4543" spans="29:34" x14ac:dyDescent="0.25">
      <c r="AC4543" s="1"/>
      <c r="AD4543" s="15"/>
      <c r="AH4543" s="1"/>
    </row>
    <row r="4544" spans="29:34" x14ac:dyDescent="0.25">
      <c r="AC4544" s="1"/>
      <c r="AD4544" s="15"/>
      <c r="AH4544" s="1"/>
    </row>
    <row r="4545" spans="29:34" x14ac:dyDescent="0.25">
      <c r="AC4545" s="1"/>
      <c r="AD4545" s="15"/>
      <c r="AH4545" s="1"/>
    </row>
    <row r="4546" spans="29:34" x14ac:dyDescent="0.25">
      <c r="AC4546" s="1"/>
      <c r="AD4546" s="15"/>
      <c r="AH4546" s="1"/>
    </row>
    <row r="4547" spans="29:34" x14ac:dyDescent="0.25">
      <c r="AC4547" s="1"/>
      <c r="AD4547" s="15"/>
      <c r="AH4547" s="1"/>
    </row>
    <row r="4548" spans="29:34" x14ac:dyDescent="0.25">
      <c r="AC4548" s="1"/>
      <c r="AD4548" s="15"/>
      <c r="AH4548" s="1"/>
    </row>
    <row r="4549" spans="29:34" x14ac:dyDescent="0.25">
      <c r="AC4549" s="1"/>
      <c r="AD4549" s="15"/>
      <c r="AH4549" s="1"/>
    </row>
    <row r="4550" spans="29:34" x14ac:dyDescent="0.25">
      <c r="AC4550" s="1"/>
      <c r="AD4550" s="15"/>
      <c r="AH4550" s="1"/>
    </row>
    <row r="4551" spans="29:34" x14ac:dyDescent="0.25">
      <c r="AC4551" s="1"/>
      <c r="AD4551" s="15"/>
      <c r="AH4551" s="1"/>
    </row>
    <row r="4552" spans="29:34" x14ac:dyDescent="0.25">
      <c r="AC4552" s="1"/>
      <c r="AD4552" s="15"/>
      <c r="AH4552" s="1"/>
    </row>
    <row r="4553" spans="29:34" x14ac:dyDescent="0.25">
      <c r="AC4553" s="1"/>
      <c r="AD4553" s="15"/>
      <c r="AH4553" s="1"/>
    </row>
    <row r="4554" spans="29:34" x14ac:dyDescent="0.25">
      <c r="AC4554" s="1"/>
      <c r="AD4554" s="15"/>
      <c r="AH4554" s="1"/>
    </row>
    <row r="4555" spans="29:34" x14ac:dyDescent="0.25">
      <c r="AC4555" s="1"/>
      <c r="AD4555" s="15"/>
      <c r="AH4555" s="1"/>
    </row>
    <row r="4556" spans="29:34" x14ac:dyDescent="0.25">
      <c r="AC4556" s="1"/>
      <c r="AD4556" s="15"/>
      <c r="AH4556" s="1"/>
    </row>
    <row r="4557" spans="29:34" x14ac:dyDescent="0.25">
      <c r="AC4557" s="1"/>
      <c r="AD4557" s="15"/>
      <c r="AH4557" s="1"/>
    </row>
    <row r="4558" spans="29:34" x14ac:dyDescent="0.25">
      <c r="AC4558" s="1"/>
      <c r="AD4558" s="15"/>
      <c r="AH4558" s="1"/>
    </row>
    <row r="4559" spans="29:34" x14ac:dyDescent="0.25">
      <c r="AC4559" s="1"/>
      <c r="AD4559" s="15"/>
      <c r="AH4559" s="1"/>
    </row>
    <row r="4560" spans="29:34" x14ac:dyDescent="0.25">
      <c r="AC4560" s="1"/>
      <c r="AD4560" s="15"/>
      <c r="AH4560" s="1"/>
    </row>
    <row r="4561" spans="29:34" x14ac:dyDescent="0.25">
      <c r="AC4561" s="1"/>
      <c r="AD4561" s="15"/>
      <c r="AH4561" s="1"/>
    </row>
    <row r="4562" spans="29:34" x14ac:dyDescent="0.25">
      <c r="AC4562" s="1"/>
      <c r="AD4562" s="15"/>
      <c r="AH4562" s="1"/>
    </row>
    <row r="4563" spans="29:34" x14ac:dyDescent="0.25">
      <c r="AC4563" s="1"/>
      <c r="AD4563" s="15"/>
      <c r="AH4563" s="1"/>
    </row>
    <row r="4564" spans="29:34" x14ac:dyDescent="0.25">
      <c r="AC4564" s="1"/>
      <c r="AD4564" s="15"/>
      <c r="AH4564" s="1"/>
    </row>
    <row r="4565" spans="29:34" x14ac:dyDescent="0.25">
      <c r="AC4565" s="1"/>
      <c r="AD4565" s="15"/>
      <c r="AH4565" s="1"/>
    </row>
    <row r="4566" spans="29:34" x14ac:dyDescent="0.25">
      <c r="AC4566" s="1"/>
      <c r="AD4566" s="15"/>
      <c r="AH4566" s="1"/>
    </row>
    <row r="4567" spans="29:34" x14ac:dyDescent="0.25">
      <c r="AC4567" s="1"/>
      <c r="AD4567" s="15"/>
      <c r="AH4567" s="1"/>
    </row>
    <row r="4568" spans="29:34" x14ac:dyDescent="0.25">
      <c r="AC4568" s="1"/>
      <c r="AD4568" s="15"/>
      <c r="AH4568" s="1"/>
    </row>
    <row r="4569" spans="29:34" x14ac:dyDescent="0.25">
      <c r="AC4569" s="1"/>
      <c r="AD4569" s="15"/>
      <c r="AH4569" s="1"/>
    </row>
    <row r="4570" spans="29:34" x14ac:dyDescent="0.25">
      <c r="AC4570" s="1"/>
      <c r="AD4570" s="15"/>
      <c r="AH4570" s="1"/>
    </row>
    <row r="4571" spans="29:34" x14ac:dyDescent="0.25">
      <c r="AC4571" s="1"/>
      <c r="AD4571" s="15"/>
      <c r="AH4571" s="1"/>
    </row>
    <row r="4572" spans="29:34" x14ac:dyDescent="0.25">
      <c r="AC4572" s="1"/>
      <c r="AD4572" s="15"/>
      <c r="AH4572" s="1"/>
    </row>
    <row r="4573" spans="29:34" x14ac:dyDescent="0.25">
      <c r="AC4573" s="1"/>
      <c r="AD4573" s="15"/>
      <c r="AH4573" s="1"/>
    </row>
    <row r="4574" spans="29:34" x14ac:dyDescent="0.25">
      <c r="AC4574" s="1"/>
      <c r="AD4574" s="15"/>
      <c r="AH4574" s="1"/>
    </row>
    <row r="4575" spans="29:34" x14ac:dyDescent="0.25">
      <c r="AC4575" s="1"/>
      <c r="AD4575" s="15"/>
      <c r="AH4575" s="1"/>
    </row>
    <row r="4576" spans="29:34" x14ac:dyDescent="0.25">
      <c r="AC4576" s="1"/>
      <c r="AD4576" s="15"/>
      <c r="AH4576" s="1"/>
    </row>
    <row r="4577" spans="29:34" x14ac:dyDescent="0.25">
      <c r="AC4577" s="1"/>
      <c r="AD4577" s="15"/>
      <c r="AH4577" s="1"/>
    </row>
    <row r="4578" spans="29:34" x14ac:dyDescent="0.25">
      <c r="AC4578" s="1"/>
      <c r="AD4578" s="15"/>
      <c r="AH4578" s="1"/>
    </row>
    <row r="4579" spans="29:34" x14ac:dyDescent="0.25">
      <c r="AC4579" s="1"/>
      <c r="AD4579" s="15"/>
      <c r="AH4579" s="1"/>
    </row>
    <row r="4580" spans="29:34" x14ac:dyDescent="0.25">
      <c r="AC4580" s="1"/>
      <c r="AD4580" s="15"/>
      <c r="AH4580" s="1"/>
    </row>
    <row r="4581" spans="29:34" x14ac:dyDescent="0.25">
      <c r="AC4581" s="1"/>
      <c r="AD4581" s="15"/>
      <c r="AH4581" s="1"/>
    </row>
    <row r="4582" spans="29:34" x14ac:dyDescent="0.25">
      <c r="AC4582" s="1"/>
      <c r="AD4582" s="15"/>
      <c r="AH4582" s="1"/>
    </row>
    <row r="4583" spans="29:34" x14ac:dyDescent="0.25">
      <c r="AC4583" s="1"/>
      <c r="AD4583" s="15"/>
      <c r="AH4583" s="1"/>
    </row>
    <row r="4584" spans="29:34" x14ac:dyDescent="0.25">
      <c r="AC4584" s="1"/>
      <c r="AD4584" s="15"/>
      <c r="AH4584" s="1"/>
    </row>
    <row r="4585" spans="29:34" x14ac:dyDescent="0.25">
      <c r="AC4585" s="1"/>
      <c r="AD4585" s="15"/>
      <c r="AH4585" s="1"/>
    </row>
    <row r="4586" spans="29:34" x14ac:dyDescent="0.25">
      <c r="AC4586" s="1"/>
      <c r="AD4586" s="15"/>
      <c r="AH4586" s="1"/>
    </row>
    <row r="4587" spans="29:34" x14ac:dyDescent="0.25">
      <c r="AC4587" s="1"/>
      <c r="AD4587" s="15"/>
      <c r="AH4587" s="1"/>
    </row>
    <row r="4588" spans="29:34" x14ac:dyDescent="0.25">
      <c r="AC4588" s="1"/>
      <c r="AD4588" s="15"/>
      <c r="AH4588" s="1"/>
    </row>
    <row r="4589" spans="29:34" x14ac:dyDescent="0.25">
      <c r="AC4589" s="1"/>
      <c r="AD4589" s="15"/>
      <c r="AH4589" s="1"/>
    </row>
    <row r="4590" spans="29:34" x14ac:dyDescent="0.25">
      <c r="AC4590" s="1"/>
      <c r="AD4590" s="15"/>
      <c r="AH4590" s="1"/>
    </row>
    <row r="4591" spans="29:34" x14ac:dyDescent="0.25">
      <c r="AC4591" s="1"/>
      <c r="AD4591" s="15"/>
      <c r="AH4591" s="1"/>
    </row>
    <row r="4592" spans="29:34" x14ac:dyDescent="0.25">
      <c r="AC4592" s="1"/>
      <c r="AD4592" s="15"/>
      <c r="AH4592" s="1"/>
    </row>
    <row r="4593" spans="29:34" x14ac:dyDescent="0.25">
      <c r="AC4593" s="1"/>
      <c r="AD4593" s="15"/>
      <c r="AH4593" s="1"/>
    </row>
    <row r="4594" spans="29:34" x14ac:dyDescent="0.25">
      <c r="AC4594" s="1"/>
      <c r="AD4594" s="15"/>
      <c r="AH4594" s="1"/>
    </row>
    <row r="4595" spans="29:34" x14ac:dyDescent="0.25">
      <c r="AC4595" s="1"/>
      <c r="AD4595" s="15"/>
      <c r="AH4595" s="1"/>
    </row>
    <row r="4596" spans="29:34" x14ac:dyDescent="0.25">
      <c r="AC4596" s="1"/>
      <c r="AD4596" s="15"/>
      <c r="AH4596" s="1"/>
    </row>
    <row r="4597" spans="29:34" x14ac:dyDescent="0.25">
      <c r="AC4597" s="1"/>
      <c r="AD4597" s="15"/>
      <c r="AH4597" s="1"/>
    </row>
    <row r="4598" spans="29:34" x14ac:dyDescent="0.25">
      <c r="AC4598" s="1"/>
      <c r="AD4598" s="15"/>
      <c r="AH4598" s="1"/>
    </row>
    <row r="4599" spans="29:34" x14ac:dyDescent="0.25">
      <c r="AC4599" s="1"/>
      <c r="AD4599" s="15"/>
      <c r="AH4599" s="1"/>
    </row>
    <row r="4600" spans="29:34" x14ac:dyDescent="0.25">
      <c r="AC4600" s="1"/>
      <c r="AD4600" s="15"/>
      <c r="AH4600" s="1"/>
    </row>
    <row r="4601" spans="29:34" x14ac:dyDescent="0.25">
      <c r="AC4601" s="1"/>
      <c r="AD4601" s="15"/>
      <c r="AH4601" s="1"/>
    </row>
    <row r="4602" spans="29:34" x14ac:dyDescent="0.25">
      <c r="AC4602" s="1"/>
      <c r="AD4602" s="15"/>
      <c r="AH4602" s="1"/>
    </row>
    <row r="4603" spans="29:34" x14ac:dyDescent="0.25">
      <c r="AC4603" s="1"/>
      <c r="AD4603" s="15"/>
      <c r="AH4603" s="1"/>
    </row>
    <row r="4604" spans="29:34" x14ac:dyDescent="0.25">
      <c r="AC4604" s="1"/>
      <c r="AD4604" s="15"/>
      <c r="AH4604" s="1"/>
    </row>
    <row r="4605" spans="29:34" x14ac:dyDescent="0.25">
      <c r="AC4605" s="1"/>
      <c r="AD4605" s="15"/>
      <c r="AH4605" s="1"/>
    </row>
    <row r="4606" spans="29:34" x14ac:dyDescent="0.25">
      <c r="AC4606" s="1"/>
      <c r="AD4606" s="15"/>
      <c r="AH4606" s="1"/>
    </row>
    <row r="4607" spans="29:34" x14ac:dyDescent="0.25">
      <c r="AC4607" s="1"/>
      <c r="AD4607" s="15"/>
      <c r="AH4607" s="1"/>
    </row>
    <row r="4608" spans="29:34" x14ac:dyDescent="0.25">
      <c r="AC4608" s="1"/>
      <c r="AD4608" s="15"/>
      <c r="AH4608" s="1"/>
    </row>
    <row r="4609" spans="29:34" x14ac:dyDescent="0.25">
      <c r="AC4609" s="1"/>
      <c r="AD4609" s="15"/>
      <c r="AH4609" s="1"/>
    </row>
    <row r="4610" spans="29:34" x14ac:dyDescent="0.25">
      <c r="AC4610" s="1"/>
      <c r="AD4610" s="15"/>
      <c r="AH4610" s="1"/>
    </row>
    <row r="4611" spans="29:34" x14ac:dyDescent="0.25">
      <c r="AC4611" s="1"/>
      <c r="AD4611" s="15"/>
      <c r="AH4611" s="1"/>
    </row>
    <row r="4612" spans="29:34" x14ac:dyDescent="0.25">
      <c r="AC4612" s="1"/>
      <c r="AD4612" s="15"/>
      <c r="AH4612" s="1"/>
    </row>
    <row r="4613" spans="29:34" x14ac:dyDescent="0.25">
      <c r="AC4613" s="1"/>
      <c r="AD4613" s="15"/>
      <c r="AH4613" s="1"/>
    </row>
    <row r="4614" spans="29:34" x14ac:dyDescent="0.25">
      <c r="AC4614" s="1"/>
      <c r="AD4614" s="15"/>
      <c r="AH4614" s="1"/>
    </row>
    <row r="4615" spans="29:34" x14ac:dyDescent="0.25">
      <c r="AC4615" s="1"/>
      <c r="AD4615" s="15"/>
      <c r="AH4615" s="1"/>
    </row>
    <row r="4616" spans="29:34" x14ac:dyDescent="0.25">
      <c r="AC4616" s="1"/>
      <c r="AD4616" s="15"/>
      <c r="AH4616" s="1"/>
    </row>
    <row r="4617" spans="29:34" x14ac:dyDescent="0.25">
      <c r="AC4617" s="1"/>
      <c r="AD4617" s="15"/>
      <c r="AH4617" s="1"/>
    </row>
    <row r="4618" spans="29:34" x14ac:dyDescent="0.25">
      <c r="AC4618" s="1"/>
      <c r="AD4618" s="15"/>
      <c r="AH4618" s="1"/>
    </row>
    <row r="4619" spans="29:34" x14ac:dyDescent="0.25">
      <c r="AC4619" s="1"/>
      <c r="AD4619" s="15"/>
      <c r="AH4619" s="1"/>
    </row>
    <row r="4620" spans="29:34" x14ac:dyDescent="0.25">
      <c r="AC4620" s="1"/>
      <c r="AD4620" s="15"/>
      <c r="AH4620" s="1"/>
    </row>
    <row r="4621" spans="29:34" x14ac:dyDescent="0.25">
      <c r="AC4621" s="1"/>
      <c r="AD4621" s="15"/>
      <c r="AH4621" s="1"/>
    </row>
    <row r="4622" spans="29:34" x14ac:dyDescent="0.25">
      <c r="AC4622" s="1"/>
      <c r="AD4622" s="15"/>
      <c r="AH4622" s="1"/>
    </row>
    <row r="4623" spans="29:34" x14ac:dyDescent="0.25">
      <c r="AC4623" s="1"/>
      <c r="AD4623" s="15"/>
      <c r="AH4623" s="1"/>
    </row>
    <row r="4624" spans="29:34" x14ac:dyDescent="0.25">
      <c r="AC4624" s="1"/>
      <c r="AD4624" s="15"/>
      <c r="AH4624" s="1"/>
    </row>
    <row r="4625" spans="29:34" x14ac:dyDescent="0.25">
      <c r="AC4625" s="1"/>
      <c r="AD4625" s="15"/>
      <c r="AH4625" s="1"/>
    </row>
    <row r="4626" spans="29:34" x14ac:dyDescent="0.25">
      <c r="AC4626" s="1"/>
      <c r="AD4626" s="15"/>
      <c r="AH4626" s="1"/>
    </row>
    <row r="4627" spans="29:34" x14ac:dyDescent="0.25">
      <c r="AC4627" s="1"/>
      <c r="AD4627" s="15"/>
      <c r="AH4627" s="1"/>
    </row>
    <row r="4628" spans="29:34" x14ac:dyDescent="0.25">
      <c r="AC4628" s="1"/>
      <c r="AD4628" s="15"/>
      <c r="AH4628" s="1"/>
    </row>
    <row r="4629" spans="29:34" x14ac:dyDescent="0.25">
      <c r="AC4629" s="1"/>
      <c r="AD4629" s="15"/>
      <c r="AH4629" s="1"/>
    </row>
    <row r="4630" spans="29:34" x14ac:dyDescent="0.25">
      <c r="AC4630" s="1"/>
      <c r="AD4630" s="15"/>
      <c r="AH4630" s="1"/>
    </row>
    <row r="4631" spans="29:34" x14ac:dyDescent="0.25">
      <c r="AC4631" s="1"/>
      <c r="AD4631" s="15"/>
      <c r="AH4631" s="1"/>
    </row>
    <row r="4632" spans="29:34" x14ac:dyDescent="0.25">
      <c r="AC4632" s="1"/>
      <c r="AD4632" s="15"/>
      <c r="AH4632" s="1"/>
    </row>
    <row r="4633" spans="29:34" x14ac:dyDescent="0.25">
      <c r="AC4633" s="1"/>
      <c r="AD4633" s="15"/>
      <c r="AH4633" s="1"/>
    </row>
    <row r="4634" spans="29:34" x14ac:dyDescent="0.25">
      <c r="AC4634" s="1"/>
      <c r="AD4634" s="15"/>
      <c r="AH4634" s="1"/>
    </row>
    <row r="4635" spans="29:34" x14ac:dyDescent="0.25">
      <c r="AC4635" s="1"/>
      <c r="AD4635" s="15"/>
      <c r="AH4635" s="1"/>
    </row>
    <row r="4636" spans="29:34" x14ac:dyDescent="0.25">
      <c r="AC4636" s="1"/>
      <c r="AD4636" s="15"/>
      <c r="AH4636" s="1"/>
    </row>
    <row r="4637" spans="29:34" x14ac:dyDescent="0.25">
      <c r="AC4637" s="1"/>
      <c r="AD4637" s="15"/>
      <c r="AH4637" s="1"/>
    </row>
    <row r="4638" spans="29:34" x14ac:dyDescent="0.25">
      <c r="AC4638" s="1"/>
      <c r="AD4638" s="15"/>
      <c r="AH4638" s="1"/>
    </row>
    <row r="4639" spans="29:34" x14ac:dyDescent="0.25">
      <c r="AC4639" s="1"/>
      <c r="AD4639" s="15"/>
      <c r="AH4639" s="1"/>
    </row>
    <row r="4640" spans="29:34" x14ac:dyDescent="0.25">
      <c r="AC4640" s="1"/>
      <c r="AD4640" s="15"/>
      <c r="AH4640" s="1"/>
    </row>
    <row r="4641" spans="29:34" x14ac:dyDescent="0.25">
      <c r="AC4641" s="1"/>
      <c r="AD4641" s="15"/>
      <c r="AH4641" s="1"/>
    </row>
    <row r="4642" spans="29:34" x14ac:dyDescent="0.25">
      <c r="AC4642" s="1"/>
      <c r="AD4642" s="15"/>
      <c r="AH4642" s="1"/>
    </row>
    <row r="4643" spans="29:34" x14ac:dyDescent="0.25">
      <c r="AC4643" s="1"/>
      <c r="AD4643" s="15"/>
      <c r="AH4643" s="1"/>
    </row>
    <row r="4644" spans="29:34" x14ac:dyDescent="0.25">
      <c r="AC4644" s="1"/>
      <c r="AD4644" s="15"/>
      <c r="AH4644" s="1"/>
    </row>
    <row r="4645" spans="29:34" x14ac:dyDescent="0.25">
      <c r="AC4645" s="1"/>
      <c r="AD4645" s="15"/>
      <c r="AH4645" s="1"/>
    </row>
    <row r="4646" spans="29:34" x14ac:dyDescent="0.25">
      <c r="AC4646" s="1"/>
      <c r="AD4646" s="15"/>
      <c r="AH4646" s="1"/>
    </row>
    <row r="4647" spans="29:34" x14ac:dyDescent="0.25">
      <c r="AC4647" s="1"/>
      <c r="AD4647" s="15"/>
      <c r="AH4647" s="1"/>
    </row>
    <row r="4648" spans="29:34" x14ac:dyDescent="0.25">
      <c r="AC4648" s="1"/>
      <c r="AD4648" s="15"/>
      <c r="AH4648" s="1"/>
    </row>
    <row r="4649" spans="29:34" x14ac:dyDescent="0.25">
      <c r="AC4649" s="1"/>
      <c r="AD4649" s="15"/>
      <c r="AH4649" s="1"/>
    </row>
    <row r="4650" spans="29:34" x14ac:dyDescent="0.25">
      <c r="AC4650" s="1"/>
      <c r="AD4650" s="15"/>
      <c r="AH4650" s="1"/>
    </row>
    <row r="4651" spans="29:34" x14ac:dyDescent="0.25">
      <c r="AC4651" s="1"/>
      <c r="AD4651" s="15"/>
      <c r="AH4651" s="1"/>
    </row>
    <row r="4652" spans="29:34" x14ac:dyDescent="0.25">
      <c r="AC4652" s="1"/>
      <c r="AD4652" s="15"/>
      <c r="AH4652" s="1"/>
    </row>
    <row r="4653" spans="29:34" x14ac:dyDescent="0.25">
      <c r="AC4653" s="1"/>
      <c r="AD4653" s="15"/>
      <c r="AH4653" s="1"/>
    </row>
    <row r="4654" spans="29:34" x14ac:dyDescent="0.25">
      <c r="AC4654" s="1"/>
      <c r="AD4654" s="15"/>
      <c r="AH4654" s="1"/>
    </row>
    <row r="4655" spans="29:34" x14ac:dyDescent="0.25">
      <c r="AC4655" s="1"/>
      <c r="AD4655" s="15"/>
      <c r="AH4655" s="1"/>
    </row>
    <row r="4656" spans="29:34" x14ac:dyDescent="0.25">
      <c r="AC4656" s="1"/>
      <c r="AD4656" s="15"/>
      <c r="AH4656" s="1"/>
    </row>
    <row r="4657" spans="29:34" x14ac:dyDescent="0.25">
      <c r="AC4657" s="1"/>
      <c r="AD4657" s="15"/>
      <c r="AH4657" s="1"/>
    </row>
    <row r="4658" spans="29:34" x14ac:dyDescent="0.25">
      <c r="AC4658" s="1"/>
      <c r="AD4658" s="15"/>
      <c r="AH4658" s="1"/>
    </row>
    <row r="4659" spans="29:34" x14ac:dyDescent="0.25">
      <c r="AC4659" s="1"/>
      <c r="AD4659" s="15"/>
      <c r="AH4659" s="1"/>
    </row>
    <row r="4660" spans="29:34" x14ac:dyDescent="0.25">
      <c r="AC4660" s="1"/>
      <c r="AD4660" s="15"/>
      <c r="AH4660" s="1"/>
    </row>
    <row r="4661" spans="29:34" x14ac:dyDescent="0.25">
      <c r="AC4661" s="1"/>
      <c r="AD4661" s="15"/>
      <c r="AH4661" s="1"/>
    </row>
    <row r="4662" spans="29:34" x14ac:dyDescent="0.25">
      <c r="AC4662" s="1"/>
      <c r="AD4662" s="15"/>
      <c r="AH4662" s="1"/>
    </row>
    <row r="4663" spans="29:34" x14ac:dyDescent="0.25">
      <c r="AC4663" s="1"/>
      <c r="AD4663" s="15"/>
      <c r="AH4663" s="1"/>
    </row>
    <row r="4664" spans="29:34" x14ac:dyDescent="0.25">
      <c r="AC4664" s="1"/>
      <c r="AD4664" s="15"/>
      <c r="AH4664" s="1"/>
    </row>
    <row r="4665" spans="29:34" x14ac:dyDescent="0.25">
      <c r="AC4665" s="1"/>
      <c r="AD4665" s="15"/>
      <c r="AH4665" s="1"/>
    </row>
    <row r="4666" spans="29:34" x14ac:dyDescent="0.25">
      <c r="AC4666" s="1"/>
      <c r="AD4666" s="15"/>
      <c r="AH4666" s="1"/>
    </row>
    <row r="4667" spans="29:34" x14ac:dyDescent="0.25">
      <c r="AC4667" s="1"/>
      <c r="AD4667" s="15"/>
      <c r="AH4667" s="1"/>
    </row>
    <row r="4668" spans="29:34" x14ac:dyDescent="0.25">
      <c r="AC4668" s="1"/>
      <c r="AD4668" s="15"/>
      <c r="AH4668" s="1"/>
    </row>
    <row r="4669" spans="29:34" x14ac:dyDescent="0.25">
      <c r="AC4669" s="1"/>
      <c r="AD4669" s="15"/>
      <c r="AH4669" s="1"/>
    </row>
    <row r="4670" spans="29:34" x14ac:dyDescent="0.25">
      <c r="AC4670" s="1"/>
      <c r="AD4670" s="15"/>
      <c r="AH4670" s="1"/>
    </row>
    <row r="4671" spans="29:34" x14ac:dyDescent="0.25">
      <c r="AC4671" s="1"/>
      <c r="AD4671" s="15"/>
      <c r="AH4671" s="1"/>
    </row>
    <row r="4672" spans="29:34" x14ac:dyDescent="0.25">
      <c r="AC4672" s="1"/>
      <c r="AD4672" s="15"/>
      <c r="AH4672" s="1"/>
    </row>
    <row r="4673" spans="29:34" x14ac:dyDescent="0.25">
      <c r="AC4673" s="1"/>
      <c r="AD4673" s="15"/>
      <c r="AH4673" s="1"/>
    </row>
    <row r="4674" spans="29:34" x14ac:dyDescent="0.25">
      <c r="AC4674" s="1"/>
      <c r="AD4674" s="15"/>
      <c r="AH4674" s="1"/>
    </row>
    <row r="4675" spans="29:34" x14ac:dyDescent="0.25">
      <c r="AC4675" s="1"/>
      <c r="AD4675" s="15"/>
      <c r="AH4675" s="1"/>
    </row>
    <row r="4676" spans="29:34" x14ac:dyDescent="0.25">
      <c r="AC4676" s="1"/>
      <c r="AD4676" s="15"/>
      <c r="AH4676" s="1"/>
    </row>
    <row r="4677" spans="29:34" x14ac:dyDescent="0.25">
      <c r="AC4677" s="1"/>
      <c r="AD4677" s="15"/>
      <c r="AH4677" s="1"/>
    </row>
    <row r="4678" spans="29:34" x14ac:dyDescent="0.25">
      <c r="AC4678" s="1"/>
      <c r="AD4678" s="15"/>
      <c r="AH4678" s="1"/>
    </row>
    <row r="4679" spans="29:34" x14ac:dyDescent="0.25">
      <c r="AC4679" s="1"/>
      <c r="AD4679" s="15"/>
      <c r="AH4679" s="1"/>
    </row>
    <row r="4680" spans="29:34" x14ac:dyDescent="0.25">
      <c r="AC4680" s="1"/>
      <c r="AD4680" s="15"/>
      <c r="AH4680" s="1"/>
    </row>
    <row r="4681" spans="29:34" x14ac:dyDescent="0.25">
      <c r="AC4681" s="1"/>
      <c r="AD4681" s="15"/>
      <c r="AH4681" s="1"/>
    </row>
    <row r="4682" spans="29:34" x14ac:dyDescent="0.25">
      <c r="AC4682" s="1"/>
      <c r="AD4682" s="15"/>
      <c r="AH4682" s="1"/>
    </row>
    <row r="4683" spans="29:34" x14ac:dyDescent="0.25">
      <c r="AC4683" s="1"/>
      <c r="AD4683" s="15"/>
      <c r="AH4683" s="1"/>
    </row>
    <row r="4684" spans="29:34" x14ac:dyDescent="0.25">
      <c r="AC4684" s="1"/>
      <c r="AD4684" s="15"/>
      <c r="AH4684" s="1"/>
    </row>
    <row r="4685" spans="29:34" x14ac:dyDescent="0.25">
      <c r="AC4685" s="1"/>
      <c r="AD4685" s="15"/>
      <c r="AH4685" s="1"/>
    </row>
    <row r="4686" spans="29:34" x14ac:dyDescent="0.25">
      <c r="AC4686" s="1"/>
      <c r="AD4686" s="15"/>
      <c r="AH4686" s="1"/>
    </row>
    <row r="4687" spans="29:34" x14ac:dyDescent="0.25">
      <c r="AC4687" s="1"/>
      <c r="AD4687" s="15"/>
      <c r="AH4687" s="1"/>
    </row>
    <row r="4688" spans="29:34" x14ac:dyDescent="0.25">
      <c r="AC4688" s="1"/>
      <c r="AD4688" s="15"/>
      <c r="AH4688" s="1"/>
    </row>
    <row r="4689" spans="29:34" x14ac:dyDescent="0.25">
      <c r="AC4689" s="1"/>
      <c r="AD4689" s="15"/>
      <c r="AH4689" s="1"/>
    </row>
    <row r="4690" spans="29:34" x14ac:dyDescent="0.25">
      <c r="AC4690" s="1"/>
      <c r="AD4690" s="15"/>
      <c r="AH4690" s="1"/>
    </row>
    <row r="4691" spans="29:34" x14ac:dyDescent="0.25">
      <c r="AC4691" s="1"/>
      <c r="AD4691" s="15"/>
      <c r="AH4691" s="1"/>
    </row>
    <row r="4692" spans="29:34" x14ac:dyDescent="0.25">
      <c r="AC4692" s="1"/>
      <c r="AD4692" s="15"/>
      <c r="AH4692" s="1"/>
    </row>
    <row r="4693" spans="29:34" x14ac:dyDescent="0.25">
      <c r="AC4693" s="1"/>
      <c r="AD4693" s="15"/>
      <c r="AH4693" s="1"/>
    </row>
    <row r="4694" spans="29:34" x14ac:dyDescent="0.25">
      <c r="AC4694" s="1"/>
      <c r="AD4694" s="15"/>
      <c r="AH4694" s="1"/>
    </row>
    <row r="4695" spans="29:34" x14ac:dyDescent="0.25">
      <c r="AC4695" s="1"/>
      <c r="AD4695" s="15"/>
      <c r="AH4695" s="1"/>
    </row>
    <row r="4696" spans="29:34" x14ac:dyDescent="0.25">
      <c r="AC4696" s="1"/>
      <c r="AD4696" s="15"/>
      <c r="AH4696" s="1"/>
    </row>
    <row r="4697" spans="29:34" x14ac:dyDescent="0.25">
      <c r="AC4697" s="1"/>
      <c r="AD4697" s="15"/>
      <c r="AH4697" s="1"/>
    </row>
    <row r="4698" spans="29:34" x14ac:dyDescent="0.25">
      <c r="AC4698" s="1"/>
      <c r="AD4698" s="15"/>
      <c r="AH4698" s="1"/>
    </row>
    <row r="4699" spans="29:34" x14ac:dyDescent="0.25">
      <c r="AC4699" s="1"/>
      <c r="AD4699" s="15"/>
      <c r="AH4699" s="1"/>
    </row>
    <row r="4700" spans="29:34" x14ac:dyDescent="0.25">
      <c r="AC4700" s="1"/>
      <c r="AD4700" s="15"/>
      <c r="AH4700" s="1"/>
    </row>
    <row r="4701" spans="29:34" x14ac:dyDescent="0.25">
      <c r="AC4701" s="1"/>
      <c r="AD4701" s="15"/>
      <c r="AH4701" s="1"/>
    </row>
    <row r="4702" spans="29:34" x14ac:dyDescent="0.25">
      <c r="AC4702" s="1"/>
      <c r="AD4702" s="15"/>
      <c r="AH4702" s="1"/>
    </row>
    <row r="4703" spans="29:34" x14ac:dyDescent="0.25">
      <c r="AC4703" s="1"/>
      <c r="AD4703" s="15"/>
      <c r="AH4703" s="1"/>
    </row>
    <row r="4704" spans="29:34" x14ac:dyDescent="0.25">
      <c r="AC4704" s="1"/>
      <c r="AD4704" s="15"/>
      <c r="AH4704" s="1"/>
    </row>
    <row r="4705" spans="29:34" x14ac:dyDescent="0.25">
      <c r="AC4705" s="1"/>
      <c r="AD4705" s="15"/>
      <c r="AH4705" s="1"/>
    </row>
    <row r="4706" spans="29:34" x14ac:dyDescent="0.25">
      <c r="AC4706" s="1"/>
      <c r="AD4706" s="15"/>
      <c r="AH4706" s="1"/>
    </row>
    <row r="4707" spans="29:34" x14ac:dyDescent="0.25">
      <c r="AC4707" s="1"/>
      <c r="AD4707" s="15"/>
      <c r="AH4707" s="1"/>
    </row>
    <row r="4708" spans="29:34" x14ac:dyDescent="0.25">
      <c r="AC4708" s="1"/>
      <c r="AD4708" s="15"/>
      <c r="AH4708" s="1"/>
    </row>
    <row r="4709" spans="29:34" x14ac:dyDescent="0.25">
      <c r="AC4709" s="1"/>
      <c r="AD4709" s="15"/>
      <c r="AH4709" s="1"/>
    </row>
    <row r="4710" spans="29:34" x14ac:dyDescent="0.25">
      <c r="AC4710" s="1"/>
      <c r="AD4710" s="15"/>
      <c r="AH4710" s="1"/>
    </row>
    <row r="4711" spans="29:34" x14ac:dyDescent="0.25">
      <c r="AC4711" s="1"/>
      <c r="AD4711" s="15"/>
      <c r="AH4711" s="1"/>
    </row>
    <row r="4712" spans="29:34" x14ac:dyDescent="0.25">
      <c r="AC4712" s="1"/>
      <c r="AD4712" s="15"/>
      <c r="AH4712" s="1"/>
    </row>
    <row r="4713" spans="29:34" x14ac:dyDescent="0.25">
      <c r="AC4713" s="1"/>
      <c r="AD4713" s="15"/>
      <c r="AH4713" s="1"/>
    </row>
    <row r="4714" spans="29:34" x14ac:dyDescent="0.25">
      <c r="AC4714" s="1"/>
      <c r="AD4714" s="15"/>
      <c r="AH4714" s="1"/>
    </row>
    <row r="4715" spans="29:34" x14ac:dyDescent="0.25">
      <c r="AC4715" s="1"/>
      <c r="AD4715" s="15"/>
      <c r="AH4715" s="1"/>
    </row>
    <row r="4716" spans="29:34" x14ac:dyDescent="0.25">
      <c r="AC4716" s="1"/>
      <c r="AD4716" s="15"/>
      <c r="AH4716" s="1"/>
    </row>
    <row r="4717" spans="29:34" x14ac:dyDescent="0.25">
      <c r="AC4717" s="1"/>
      <c r="AD4717" s="15"/>
      <c r="AH4717" s="1"/>
    </row>
    <row r="4718" spans="29:34" x14ac:dyDescent="0.25">
      <c r="AC4718" s="1"/>
      <c r="AD4718" s="15"/>
      <c r="AH4718" s="1"/>
    </row>
    <row r="4719" spans="29:34" x14ac:dyDescent="0.25">
      <c r="AC4719" s="1"/>
      <c r="AD4719" s="15"/>
      <c r="AH4719" s="1"/>
    </row>
    <row r="4720" spans="29:34" x14ac:dyDescent="0.25">
      <c r="AC4720" s="1"/>
      <c r="AD4720" s="15"/>
      <c r="AH4720" s="1"/>
    </row>
    <row r="4721" spans="29:34" x14ac:dyDescent="0.25">
      <c r="AC4721" s="1"/>
      <c r="AD4721" s="15"/>
      <c r="AH4721" s="1"/>
    </row>
    <row r="4722" spans="29:34" x14ac:dyDescent="0.25">
      <c r="AC4722" s="1"/>
      <c r="AD4722" s="15"/>
      <c r="AH4722" s="1"/>
    </row>
    <row r="4723" spans="29:34" x14ac:dyDescent="0.25">
      <c r="AC4723" s="1"/>
      <c r="AD4723" s="15"/>
      <c r="AH4723" s="1"/>
    </row>
    <row r="4724" spans="29:34" x14ac:dyDescent="0.25">
      <c r="AC4724" s="1"/>
      <c r="AD4724" s="15"/>
      <c r="AH4724" s="1"/>
    </row>
    <row r="4725" spans="29:34" x14ac:dyDescent="0.25">
      <c r="AC4725" s="1"/>
      <c r="AD4725" s="15"/>
      <c r="AH4725" s="1"/>
    </row>
    <row r="4726" spans="29:34" x14ac:dyDescent="0.25">
      <c r="AC4726" s="1"/>
      <c r="AD4726" s="15"/>
      <c r="AH4726" s="1"/>
    </row>
    <row r="4727" spans="29:34" x14ac:dyDescent="0.25">
      <c r="AC4727" s="1"/>
      <c r="AD4727" s="15"/>
      <c r="AH4727" s="1"/>
    </row>
    <row r="4728" spans="29:34" x14ac:dyDescent="0.25">
      <c r="AC4728" s="1"/>
      <c r="AD4728" s="15"/>
      <c r="AH4728" s="1"/>
    </row>
    <row r="4729" spans="29:34" x14ac:dyDescent="0.25">
      <c r="AC4729" s="1"/>
      <c r="AD4729" s="15"/>
      <c r="AH4729" s="1"/>
    </row>
    <row r="4730" spans="29:34" x14ac:dyDescent="0.25">
      <c r="AC4730" s="1"/>
      <c r="AD4730" s="15"/>
      <c r="AH4730" s="1"/>
    </row>
    <row r="4731" spans="29:34" x14ac:dyDescent="0.25">
      <c r="AC4731" s="1"/>
      <c r="AD4731" s="15"/>
      <c r="AH4731" s="1"/>
    </row>
    <row r="4732" spans="29:34" x14ac:dyDescent="0.25">
      <c r="AC4732" s="1"/>
      <c r="AD4732" s="15"/>
      <c r="AH4732" s="1"/>
    </row>
    <row r="4733" spans="29:34" x14ac:dyDescent="0.25">
      <c r="AC4733" s="1"/>
      <c r="AD4733" s="15"/>
      <c r="AH4733" s="1"/>
    </row>
    <row r="4734" spans="29:34" x14ac:dyDescent="0.25">
      <c r="AC4734" s="1"/>
      <c r="AD4734" s="15"/>
      <c r="AH4734" s="1"/>
    </row>
    <row r="4735" spans="29:34" x14ac:dyDescent="0.25">
      <c r="AC4735" s="1"/>
      <c r="AD4735" s="15"/>
      <c r="AH4735" s="1"/>
    </row>
    <row r="4736" spans="29:34" x14ac:dyDescent="0.25">
      <c r="AC4736" s="1"/>
      <c r="AD4736" s="15"/>
      <c r="AH4736" s="1"/>
    </row>
    <row r="4737" spans="29:34" x14ac:dyDescent="0.25">
      <c r="AC4737" s="1"/>
      <c r="AD4737" s="15"/>
      <c r="AH4737" s="1"/>
    </row>
    <row r="4738" spans="29:34" x14ac:dyDescent="0.25">
      <c r="AC4738" s="1"/>
      <c r="AD4738" s="15"/>
      <c r="AH4738" s="1"/>
    </row>
    <row r="4739" spans="29:34" x14ac:dyDescent="0.25">
      <c r="AC4739" s="1"/>
      <c r="AD4739" s="15"/>
      <c r="AH4739" s="1"/>
    </row>
    <row r="4740" spans="29:34" x14ac:dyDescent="0.25">
      <c r="AC4740" s="1"/>
      <c r="AD4740" s="15"/>
      <c r="AH4740" s="1"/>
    </row>
    <row r="4741" spans="29:34" x14ac:dyDescent="0.25">
      <c r="AC4741" s="1"/>
      <c r="AD4741" s="15"/>
      <c r="AH4741" s="1"/>
    </row>
    <row r="4742" spans="29:34" x14ac:dyDescent="0.25">
      <c r="AC4742" s="1"/>
      <c r="AD4742" s="15"/>
      <c r="AH4742" s="1"/>
    </row>
    <row r="4743" spans="29:34" x14ac:dyDescent="0.25">
      <c r="AC4743" s="1"/>
      <c r="AD4743" s="15"/>
      <c r="AH4743" s="1"/>
    </row>
    <row r="4744" spans="29:34" x14ac:dyDescent="0.25">
      <c r="AC4744" s="1"/>
      <c r="AD4744" s="15"/>
      <c r="AH4744" s="1"/>
    </row>
    <row r="4745" spans="29:34" x14ac:dyDescent="0.25">
      <c r="AC4745" s="1"/>
      <c r="AD4745" s="15"/>
      <c r="AH4745" s="1"/>
    </row>
    <row r="4746" spans="29:34" x14ac:dyDescent="0.25">
      <c r="AC4746" s="1"/>
      <c r="AD4746" s="15"/>
      <c r="AH4746" s="1"/>
    </row>
    <row r="4747" spans="29:34" x14ac:dyDescent="0.25">
      <c r="AC4747" s="1"/>
      <c r="AD4747" s="15"/>
      <c r="AH4747" s="1"/>
    </row>
    <row r="4748" spans="29:34" x14ac:dyDescent="0.25">
      <c r="AC4748" s="1"/>
      <c r="AD4748" s="15"/>
      <c r="AH4748" s="1"/>
    </row>
    <row r="4749" spans="29:34" x14ac:dyDescent="0.25">
      <c r="AC4749" s="1"/>
      <c r="AD4749" s="15"/>
      <c r="AH4749" s="1"/>
    </row>
    <row r="4750" spans="29:34" x14ac:dyDescent="0.25">
      <c r="AC4750" s="1"/>
      <c r="AD4750" s="15"/>
      <c r="AH4750" s="1"/>
    </row>
    <row r="4751" spans="29:34" x14ac:dyDescent="0.25">
      <c r="AC4751" s="1"/>
      <c r="AD4751" s="15"/>
      <c r="AH4751" s="1"/>
    </row>
    <row r="4752" spans="29:34" x14ac:dyDescent="0.25">
      <c r="AC4752" s="1"/>
      <c r="AD4752" s="15"/>
      <c r="AH4752" s="1"/>
    </row>
    <row r="4753" spans="29:34" x14ac:dyDescent="0.25">
      <c r="AC4753" s="1"/>
      <c r="AD4753" s="15"/>
      <c r="AH4753" s="1"/>
    </row>
    <row r="4754" spans="29:34" x14ac:dyDescent="0.25">
      <c r="AC4754" s="1"/>
      <c r="AD4754" s="15"/>
      <c r="AH4754" s="1"/>
    </row>
    <row r="4755" spans="29:34" x14ac:dyDescent="0.25">
      <c r="AC4755" s="1"/>
      <c r="AD4755" s="15"/>
      <c r="AH4755" s="1"/>
    </row>
    <row r="4756" spans="29:34" x14ac:dyDescent="0.25">
      <c r="AC4756" s="1"/>
      <c r="AD4756" s="15"/>
      <c r="AH4756" s="1"/>
    </row>
    <row r="4757" spans="29:34" x14ac:dyDescent="0.25">
      <c r="AC4757" s="1"/>
      <c r="AD4757" s="15"/>
      <c r="AH4757" s="1"/>
    </row>
    <row r="4758" spans="29:34" x14ac:dyDescent="0.25">
      <c r="AC4758" s="1"/>
      <c r="AD4758" s="15"/>
      <c r="AH4758" s="1"/>
    </row>
    <row r="4759" spans="29:34" x14ac:dyDescent="0.25">
      <c r="AC4759" s="1"/>
      <c r="AD4759" s="15"/>
      <c r="AH4759" s="1"/>
    </row>
    <row r="4760" spans="29:34" x14ac:dyDescent="0.25">
      <c r="AC4760" s="1"/>
      <c r="AD4760" s="15"/>
      <c r="AH4760" s="1"/>
    </row>
    <row r="4761" spans="29:34" x14ac:dyDescent="0.25">
      <c r="AC4761" s="1"/>
      <c r="AD4761" s="15"/>
      <c r="AH4761" s="1"/>
    </row>
    <row r="4762" spans="29:34" x14ac:dyDescent="0.25">
      <c r="AC4762" s="1"/>
      <c r="AD4762" s="15"/>
      <c r="AH4762" s="1"/>
    </row>
    <row r="4763" spans="29:34" x14ac:dyDescent="0.25">
      <c r="AC4763" s="1"/>
      <c r="AD4763" s="15"/>
      <c r="AH4763" s="1"/>
    </row>
    <row r="4764" spans="29:34" x14ac:dyDescent="0.25">
      <c r="AC4764" s="1"/>
      <c r="AD4764" s="15"/>
      <c r="AH4764" s="1"/>
    </row>
    <row r="4765" spans="29:34" x14ac:dyDescent="0.25">
      <c r="AC4765" s="1"/>
      <c r="AD4765" s="15"/>
      <c r="AH4765" s="1"/>
    </row>
    <row r="4766" spans="29:34" x14ac:dyDescent="0.25">
      <c r="AC4766" s="1"/>
      <c r="AD4766" s="15"/>
      <c r="AH4766" s="1"/>
    </row>
    <row r="4767" spans="29:34" x14ac:dyDescent="0.25">
      <c r="AC4767" s="1"/>
      <c r="AD4767" s="15"/>
      <c r="AH4767" s="1"/>
    </row>
    <row r="4768" spans="29:34" x14ac:dyDescent="0.25">
      <c r="AC4768" s="1"/>
      <c r="AD4768" s="15"/>
      <c r="AH4768" s="1"/>
    </row>
    <row r="4769" spans="29:34" x14ac:dyDescent="0.25">
      <c r="AC4769" s="1"/>
      <c r="AD4769" s="15"/>
      <c r="AH4769" s="1"/>
    </row>
    <row r="4770" spans="29:34" x14ac:dyDescent="0.25">
      <c r="AC4770" s="1"/>
      <c r="AD4770" s="15"/>
      <c r="AH4770" s="1"/>
    </row>
    <row r="4771" spans="29:34" x14ac:dyDescent="0.25">
      <c r="AC4771" s="1"/>
      <c r="AD4771" s="15"/>
      <c r="AH4771" s="1"/>
    </row>
    <row r="4772" spans="29:34" x14ac:dyDescent="0.25">
      <c r="AC4772" s="1"/>
      <c r="AD4772" s="15"/>
      <c r="AH4772" s="1"/>
    </row>
    <row r="4773" spans="29:34" x14ac:dyDescent="0.25">
      <c r="AC4773" s="1"/>
      <c r="AD4773" s="15"/>
      <c r="AH4773" s="1"/>
    </row>
    <row r="4774" spans="29:34" x14ac:dyDescent="0.25">
      <c r="AC4774" s="1"/>
      <c r="AD4774" s="15"/>
      <c r="AH4774" s="1"/>
    </row>
    <row r="4775" spans="29:34" x14ac:dyDescent="0.25">
      <c r="AC4775" s="1"/>
      <c r="AD4775" s="15"/>
      <c r="AH4775" s="1"/>
    </row>
    <row r="4776" spans="29:34" x14ac:dyDescent="0.25">
      <c r="AC4776" s="1"/>
      <c r="AD4776" s="15"/>
      <c r="AH4776" s="1"/>
    </row>
    <row r="4777" spans="29:34" x14ac:dyDescent="0.25">
      <c r="AC4777" s="1"/>
      <c r="AD4777" s="15"/>
      <c r="AH4777" s="1"/>
    </row>
    <row r="4778" spans="29:34" x14ac:dyDescent="0.25">
      <c r="AC4778" s="1"/>
      <c r="AD4778" s="15"/>
      <c r="AH4778" s="1"/>
    </row>
    <row r="4779" spans="29:34" x14ac:dyDescent="0.25">
      <c r="AC4779" s="1"/>
      <c r="AD4779" s="15"/>
      <c r="AH4779" s="1"/>
    </row>
    <row r="4780" spans="29:34" x14ac:dyDescent="0.25">
      <c r="AC4780" s="1"/>
      <c r="AD4780" s="15"/>
      <c r="AH4780" s="1"/>
    </row>
    <row r="4781" spans="29:34" x14ac:dyDescent="0.25">
      <c r="AC4781" s="1"/>
      <c r="AD4781" s="15"/>
      <c r="AH4781" s="1"/>
    </row>
    <row r="4782" spans="29:34" x14ac:dyDescent="0.25">
      <c r="AC4782" s="1"/>
      <c r="AD4782" s="15"/>
      <c r="AH4782" s="1"/>
    </row>
    <row r="4783" spans="29:34" x14ac:dyDescent="0.25">
      <c r="AC4783" s="1"/>
      <c r="AD4783" s="15"/>
      <c r="AH4783" s="1"/>
    </row>
    <row r="4784" spans="29:34" x14ac:dyDescent="0.25">
      <c r="AC4784" s="1"/>
      <c r="AD4784" s="15"/>
      <c r="AH4784" s="1"/>
    </row>
    <row r="4785" spans="29:34" x14ac:dyDescent="0.25">
      <c r="AC4785" s="1"/>
      <c r="AD4785" s="15"/>
      <c r="AH4785" s="1"/>
    </row>
    <row r="4786" spans="29:34" x14ac:dyDescent="0.25">
      <c r="AC4786" s="1"/>
      <c r="AD4786" s="15"/>
      <c r="AH4786" s="1"/>
    </row>
    <row r="4787" spans="29:34" x14ac:dyDescent="0.25">
      <c r="AC4787" s="1"/>
      <c r="AD4787" s="15"/>
      <c r="AH4787" s="1"/>
    </row>
    <row r="4788" spans="29:34" x14ac:dyDescent="0.25">
      <c r="AC4788" s="1"/>
      <c r="AD4788" s="15"/>
      <c r="AH4788" s="1"/>
    </row>
    <row r="4789" spans="29:34" x14ac:dyDescent="0.25">
      <c r="AC4789" s="1"/>
      <c r="AD4789" s="15"/>
      <c r="AH4789" s="1"/>
    </row>
    <row r="4790" spans="29:34" x14ac:dyDescent="0.25">
      <c r="AC4790" s="1"/>
      <c r="AD4790" s="15"/>
      <c r="AH4790" s="1"/>
    </row>
    <row r="4791" spans="29:34" x14ac:dyDescent="0.25">
      <c r="AC4791" s="1"/>
      <c r="AD4791" s="15"/>
      <c r="AH4791" s="1"/>
    </row>
    <row r="4792" spans="29:34" x14ac:dyDescent="0.25">
      <c r="AC4792" s="1"/>
      <c r="AD4792" s="15"/>
      <c r="AH4792" s="1"/>
    </row>
    <row r="4793" spans="29:34" x14ac:dyDescent="0.25">
      <c r="AC4793" s="1"/>
      <c r="AD4793" s="15"/>
      <c r="AH4793" s="1"/>
    </row>
    <row r="4794" spans="29:34" x14ac:dyDescent="0.25">
      <c r="AC4794" s="1"/>
      <c r="AD4794" s="15"/>
      <c r="AH4794" s="1"/>
    </row>
    <row r="4795" spans="29:34" x14ac:dyDescent="0.25">
      <c r="AC4795" s="1"/>
      <c r="AD4795" s="15"/>
      <c r="AH4795" s="1"/>
    </row>
    <row r="4796" spans="29:34" x14ac:dyDescent="0.25">
      <c r="AC4796" s="1"/>
      <c r="AD4796" s="15"/>
      <c r="AH4796" s="1"/>
    </row>
    <row r="4797" spans="29:34" x14ac:dyDescent="0.25">
      <c r="AC4797" s="1"/>
      <c r="AD4797" s="15"/>
      <c r="AH4797" s="1"/>
    </row>
    <row r="4798" spans="29:34" x14ac:dyDescent="0.25">
      <c r="AC4798" s="1"/>
      <c r="AD4798" s="15"/>
      <c r="AH4798" s="1"/>
    </row>
    <row r="4799" spans="29:34" x14ac:dyDescent="0.25">
      <c r="AC4799" s="1"/>
      <c r="AD4799" s="15"/>
      <c r="AH4799" s="1"/>
    </row>
    <row r="4800" spans="29:34" x14ac:dyDescent="0.25">
      <c r="AC4800" s="1"/>
      <c r="AD4800" s="15"/>
      <c r="AH4800" s="1"/>
    </row>
    <row r="4801" spans="29:34" x14ac:dyDescent="0.25">
      <c r="AC4801" s="1"/>
      <c r="AD4801" s="15"/>
      <c r="AH4801" s="1"/>
    </row>
    <row r="4802" spans="29:34" x14ac:dyDescent="0.25">
      <c r="AC4802" s="1"/>
      <c r="AD4802" s="15"/>
      <c r="AH4802" s="1"/>
    </row>
    <row r="4803" spans="29:34" x14ac:dyDescent="0.25">
      <c r="AC4803" s="1"/>
      <c r="AD4803" s="15"/>
      <c r="AH4803" s="1"/>
    </row>
    <row r="4804" spans="29:34" x14ac:dyDescent="0.25">
      <c r="AC4804" s="1"/>
      <c r="AD4804" s="15"/>
      <c r="AH4804" s="1"/>
    </row>
    <row r="4805" spans="29:34" x14ac:dyDescent="0.25">
      <c r="AC4805" s="1"/>
      <c r="AD4805" s="15"/>
      <c r="AH4805" s="1"/>
    </row>
    <row r="4806" spans="29:34" x14ac:dyDescent="0.25">
      <c r="AC4806" s="1"/>
      <c r="AD4806" s="15"/>
      <c r="AH4806" s="1"/>
    </row>
    <row r="4807" spans="29:34" x14ac:dyDescent="0.25">
      <c r="AC4807" s="1"/>
      <c r="AD4807" s="15"/>
      <c r="AH4807" s="1"/>
    </row>
    <row r="4808" spans="29:34" x14ac:dyDescent="0.25">
      <c r="AC4808" s="1"/>
      <c r="AD4808" s="15"/>
      <c r="AH4808" s="1"/>
    </row>
    <row r="4809" spans="29:34" x14ac:dyDescent="0.25">
      <c r="AC4809" s="1"/>
      <c r="AD4809" s="15"/>
      <c r="AH4809" s="1"/>
    </row>
    <row r="4810" spans="29:34" x14ac:dyDescent="0.25">
      <c r="AC4810" s="1"/>
      <c r="AD4810" s="15"/>
      <c r="AH4810" s="1"/>
    </row>
    <row r="4811" spans="29:34" x14ac:dyDescent="0.25">
      <c r="AC4811" s="1"/>
      <c r="AD4811" s="15"/>
      <c r="AH4811" s="1"/>
    </row>
    <row r="4812" spans="29:34" x14ac:dyDescent="0.25">
      <c r="AC4812" s="1"/>
      <c r="AD4812" s="15"/>
      <c r="AH4812" s="1"/>
    </row>
    <row r="4813" spans="29:34" x14ac:dyDescent="0.25">
      <c r="AC4813" s="1"/>
      <c r="AD4813" s="15"/>
      <c r="AH4813" s="1"/>
    </row>
    <row r="4814" spans="29:34" x14ac:dyDescent="0.25">
      <c r="AC4814" s="1"/>
      <c r="AD4814" s="15"/>
      <c r="AH4814" s="1"/>
    </row>
    <row r="4815" spans="29:34" x14ac:dyDescent="0.25">
      <c r="AC4815" s="1"/>
      <c r="AD4815" s="15"/>
      <c r="AH4815" s="1"/>
    </row>
    <row r="4816" spans="29:34" x14ac:dyDescent="0.25">
      <c r="AC4816" s="1"/>
      <c r="AD4816" s="15"/>
      <c r="AH4816" s="1"/>
    </row>
    <row r="4817" spans="29:34" x14ac:dyDescent="0.25">
      <c r="AC4817" s="1"/>
      <c r="AD4817" s="15"/>
      <c r="AH4817" s="1"/>
    </row>
    <row r="4818" spans="29:34" x14ac:dyDescent="0.25">
      <c r="AC4818" s="1"/>
      <c r="AD4818" s="15"/>
      <c r="AH4818" s="1"/>
    </row>
    <row r="4819" spans="29:34" x14ac:dyDescent="0.25">
      <c r="AC4819" s="1"/>
      <c r="AD4819" s="15"/>
      <c r="AH4819" s="1"/>
    </row>
    <row r="4820" spans="29:34" x14ac:dyDescent="0.25">
      <c r="AC4820" s="1"/>
      <c r="AD4820" s="15"/>
      <c r="AH4820" s="1"/>
    </row>
    <row r="4821" spans="29:34" x14ac:dyDescent="0.25">
      <c r="AC4821" s="1"/>
      <c r="AD4821" s="15"/>
      <c r="AH4821" s="1"/>
    </row>
    <row r="4822" spans="29:34" x14ac:dyDescent="0.25">
      <c r="AC4822" s="1"/>
      <c r="AD4822" s="15"/>
      <c r="AH4822" s="1"/>
    </row>
    <row r="4823" spans="29:34" x14ac:dyDescent="0.25">
      <c r="AC4823" s="1"/>
      <c r="AD4823" s="15"/>
      <c r="AH4823" s="1"/>
    </row>
    <row r="4824" spans="29:34" x14ac:dyDescent="0.25">
      <c r="AC4824" s="1"/>
      <c r="AD4824" s="15"/>
      <c r="AH4824" s="1"/>
    </row>
    <row r="4825" spans="29:34" x14ac:dyDescent="0.25">
      <c r="AC4825" s="1"/>
      <c r="AD4825" s="15"/>
      <c r="AH4825" s="1"/>
    </row>
    <row r="4826" spans="29:34" x14ac:dyDescent="0.25">
      <c r="AC4826" s="1"/>
      <c r="AD4826" s="15"/>
      <c r="AH4826" s="1"/>
    </row>
    <row r="4827" spans="29:34" x14ac:dyDescent="0.25">
      <c r="AC4827" s="1"/>
      <c r="AD4827" s="15"/>
      <c r="AH4827" s="1"/>
    </row>
    <row r="4828" spans="29:34" x14ac:dyDescent="0.25">
      <c r="AC4828" s="1"/>
      <c r="AD4828" s="15"/>
      <c r="AH4828" s="1"/>
    </row>
    <row r="4829" spans="29:34" x14ac:dyDescent="0.25">
      <c r="AC4829" s="1"/>
      <c r="AD4829" s="15"/>
      <c r="AH4829" s="1"/>
    </row>
    <row r="4830" spans="29:34" x14ac:dyDescent="0.25">
      <c r="AC4830" s="1"/>
      <c r="AD4830" s="15"/>
      <c r="AH4830" s="1"/>
    </row>
    <row r="4831" spans="29:34" x14ac:dyDescent="0.25">
      <c r="AC4831" s="1"/>
      <c r="AD4831" s="15"/>
      <c r="AH4831" s="1"/>
    </row>
    <row r="4832" spans="29:34" x14ac:dyDescent="0.25">
      <c r="AC4832" s="1"/>
      <c r="AD4832" s="15"/>
      <c r="AH4832" s="1"/>
    </row>
    <row r="4833" spans="29:34" x14ac:dyDescent="0.25">
      <c r="AC4833" s="1"/>
      <c r="AD4833" s="15"/>
      <c r="AH4833" s="1"/>
    </row>
    <row r="4834" spans="29:34" x14ac:dyDescent="0.25">
      <c r="AC4834" s="1"/>
      <c r="AD4834" s="15"/>
      <c r="AH4834" s="1"/>
    </row>
    <row r="4835" spans="29:34" x14ac:dyDescent="0.25">
      <c r="AC4835" s="1"/>
      <c r="AD4835" s="15"/>
      <c r="AH4835" s="1"/>
    </row>
    <row r="4836" spans="29:34" x14ac:dyDescent="0.25">
      <c r="AC4836" s="1"/>
      <c r="AD4836" s="15"/>
      <c r="AH4836" s="1"/>
    </row>
    <row r="4837" spans="29:34" x14ac:dyDescent="0.25">
      <c r="AC4837" s="1"/>
      <c r="AD4837" s="15"/>
      <c r="AH4837" s="1"/>
    </row>
    <row r="4838" spans="29:34" x14ac:dyDescent="0.25">
      <c r="AC4838" s="1"/>
      <c r="AD4838" s="15"/>
      <c r="AH4838" s="1"/>
    </row>
    <row r="4839" spans="29:34" x14ac:dyDescent="0.25">
      <c r="AC4839" s="1"/>
      <c r="AD4839" s="15"/>
      <c r="AH4839" s="1"/>
    </row>
    <row r="4840" spans="29:34" x14ac:dyDescent="0.25">
      <c r="AC4840" s="1"/>
      <c r="AD4840" s="15"/>
      <c r="AH4840" s="1"/>
    </row>
    <row r="4841" spans="29:34" x14ac:dyDescent="0.25">
      <c r="AC4841" s="1"/>
      <c r="AD4841" s="15"/>
      <c r="AH4841" s="1"/>
    </row>
    <row r="4842" spans="29:34" x14ac:dyDescent="0.25">
      <c r="AC4842" s="1"/>
      <c r="AD4842" s="15"/>
      <c r="AH4842" s="1"/>
    </row>
    <row r="4843" spans="29:34" x14ac:dyDescent="0.25">
      <c r="AC4843" s="1"/>
      <c r="AD4843" s="15"/>
      <c r="AH4843" s="1"/>
    </row>
    <row r="4844" spans="29:34" x14ac:dyDescent="0.25">
      <c r="AC4844" s="1"/>
      <c r="AD4844" s="15"/>
      <c r="AH4844" s="1"/>
    </row>
    <row r="4845" spans="29:34" x14ac:dyDescent="0.25">
      <c r="AC4845" s="1"/>
      <c r="AD4845" s="15"/>
      <c r="AH4845" s="1"/>
    </row>
    <row r="4846" spans="29:34" x14ac:dyDescent="0.25">
      <c r="AC4846" s="1"/>
      <c r="AD4846" s="15"/>
      <c r="AH4846" s="1"/>
    </row>
    <row r="4847" spans="29:34" x14ac:dyDescent="0.25">
      <c r="AC4847" s="1"/>
      <c r="AD4847" s="15"/>
      <c r="AH4847" s="1"/>
    </row>
    <row r="4848" spans="29:34" x14ac:dyDescent="0.25">
      <c r="AC4848" s="1"/>
      <c r="AD4848" s="15"/>
      <c r="AH4848" s="1"/>
    </row>
    <row r="4849" spans="29:34" x14ac:dyDescent="0.25">
      <c r="AC4849" s="1"/>
      <c r="AD4849" s="15"/>
      <c r="AH4849" s="1"/>
    </row>
    <row r="4850" spans="29:34" x14ac:dyDescent="0.25">
      <c r="AC4850" s="1"/>
      <c r="AD4850" s="15"/>
      <c r="AH4850" s="1"/>
    </row>
    <row r="4851" spans="29:34" x14ac:dyDescent="0.25">
      <c r="AC4851" s="1"/>
      <c r="AD4851" s="15"/>
      <c r="AH4851" s="1"/>
    </row>
    <row r="4852" spans="29:34" x14ac:dyDescent="0.25">
      <c r="AC4852" s="1"/>
      <c r="AD4852" s="15"/>
      <c r="AH4852" s="1"/>
    </row>
    <row r="4853" spans="29:34" x14ac:dyDescent="0.25">
      <c r="AC4853" s="1"/>
      <c r="AD4853" s="15"/>
      <c r="AH4853" s="1"/>
    </row>
    <row r="4854" spans="29:34" x14ac:dyDescent="0.25">
      <c r="AC4854" s="1"/>
      <c r="AD4854" s="15"/>
      <c r="AH4854" s="1"/>
    </row>
    <row r="4855" spans="29:34" x14ac:dyDescent="0.25">
      <c r="AC4855" s="1"/>
      <c r="AD4855" s="15"/>
      <c r="AH4855" s="1"/>
    </row>
    <row r="4856" spans="29:34" x14ac:dyDescent="0.25">
      <c r="AC4856" s="1"/>
      <c r="AD4856" s="15"/>
      <c r="AH4856" s="1"/>
    </row>
    <row r="4857" spans="29:34" x14ac:dyDescent="0.25">
      <c r="AC4857" s="1"/>
      <c r="AD4857" s="15"/>
      <c r="AH4857" s="1"/>
    </row>
    <row r="4858" spans="29:34" x14ac:dyDescent="0.25">
      <c r="AC4858" s="1"/>
      <c r="AD4858" s="15"/>
      <c r="AH4858" s="1"/>
    </row>
    <row r="4859" spans="29:34" x14ac:dyDescent="0.25">
      <c r="AC4859" s="1"/>
      <c r="AD4859" s="15"/>
      <c r="AH4859" s="1"/>
    </row>
    <row r="4860" spans="29:34" x14ac:dyDescent="0.25">
      <c r="AC4860" s="1"/>
      <c r="AD4860" s="15"/>
      <c r="AH4860" s="1"/>
    </row>
    <row r="4861" spans="29:34" x14ac:dyDescent="0.25">
      <c r="AC4861" s="1"/>
      <c r="AD4861" s="15"/>
      <c r="AH4861" s="1"/>
    </row>
    <row r="4862" spans="29:34" x14ac:dyDescent="0.25">
      <c r="AC4862" s="1"/>
      <c r="AD4862" s="15"/>
      <c r="AH4862" s="1"/>
    </row>
    <row r="4863" spans="29:34" x14ac:dyDescent="0.25">
      <c r="AC4863" s="1"/>
      <c r="AD4863" s="15"/>
      <c r="AH4863" s="1"/>
    </row>
    <row r="4864" spans="29:34" x14ac:dyDescent="0.25">
      <c r="AC4864" s="1"/>
      <c r="AD4864" s="15"/>
      <c r="AH4864" s="1"/>
    </row>
    <row r="4865" spans="29:34" x14ac:dyDescent="0.25">
      <c r="AC4865" s="1"/>
      <c r="AD4865" s="15"/>
      <c r="AH4865" s="1"/>
    </row>
    <row r="4866" spans="29:34" x14ac:dyDescent="0.25">
      <c r="AC4866" s="1"/>
      <c r="AD4866" s="15"/>
      <c r="AH4866" s="1"/>
    </row>
    <row r="4867" spans="29:34" x14ac:dyDescent="0.25">
      <c r="AC4867" s="1"/>
      <c r="AD4867" s="15"/>
      <c r="AH4867" s="1"/>
    </row>
    <row r="4868" spans="29:34" x14ac:dyDescent="0.25">
      <c r="AC4868" s="1"/>
      <c r="AD4868" s="15"/>
      <c r="AH4868" s="1"/>
    </row>
    <row r="4869" spans="29:34" x14ac:dyDescent="0.25">
      <c r="AC4869" s="1"/>
      <c r="AD4869" s="15"/>
      <c r="AH4869" s="1"/>
    </row>
    <row r="4870" spans="29:34" x14ac:dyDescent="0.25">
      <c r="AC4870" s="1"/>
      <c r="AD4870" s="15"/>
      <c r="AH4870" s="1"/>
    </row>
    <row r="4871" spans="29:34" x14ac:dyDescent="0.25">
      <c r="AC4871" s="1"/>
      <c r="AD4871" s="15"/>
      <c r="AH4871" s="1"/>
    </row>
    <row r="4872" spans="29:34" x14ac:dyDescent="0.25">
      <c r="AC4872" s="1"/>
      <c r="AD4872" s="15"/>
      <c r="AH4872" s="1"/>
    </row>
    <row r="4873" spans="29:34" x14ac:dyDescent="0.25">
      <c r="AC4873" s="1"/>
      <c r="AD4873" s="15"/>
      <c r="AH4873" s="1"/>
    </row>
    <row r="4874" spans="29:34" x14ac:dyDescent="0.25">
      <c r="AC4874" s="1"/>
      <c r="AD4874" s="15"/>
      <c r="AH4874" s="1"/>
    </row>
    <row r="4875" spans="29:34" x14ac:dyDescent="0.25">
      <c r="AC4875" s="1"/>
      <c r="AD4875" s="15"/>
      <c r="AH4875" s="1"/>
    </row>
    <row r="4876" spans="29:34" x14ac:dyDescent="0.25">
      <c r="AC4876" s="1"/>
      <c r="AD4876" s="15"/>
      <c r="AH4876" s="1"/>
    </row>
    <row r="4877" spans="29:34" x14ac:dyDescent="0.25">
      <c r="AC4877" s="1"/>
      <c r="AD4877" s="15"/>
      <c r="AH4877" s="1"/>
    </row>
    <row r="4878" spans="29:34" x14ac:dyDescent="0.25">
      <c r="AC4878" s="1"/>
      <c r="AD4878" s="15"/>
      <c r="AH4878" s="1"/>
    </row>
    <row r="4879" spans="29:34" x14ac:dyDescent="0.25">
      <c r="AC4879" s="1"/>
      <c r="AD4879" s="15"/>
      <c r="AH4879" s="1"/>
    </row>
    <row r="4880" spans="29:34" x14ac:dyDescent="0.25">
      <c r="AC4880" s="1"/>
      <c r="AD4880" s="15"/>
      <c r="AH4880" s="1"/>
    </row>
    <row r="4881" spans="29:34" x14ac:dyDescent="0.25">
      <c r="AC4881" s="1"/>
      <c r="AD4881" s="15"/>
      <c r="AH4881" s="1"/>
    </row>
    <row r="4882" spans="29:34" x14ac:dyDescent="0.25">
      <c r="AC4882" s="1"/>
      <c r="AD4882" s="15"/>
      <c r="AH4882" s="1"/>
    </row>
    <row r="4883" spans="29:34" x14ac:dyDescent="0.25">
      <c r="AC4883" s="1"/>
      <c r="AD4883" s="15"/>
      <c r="AH4883" s="1"/>
    </row>
    <row r="4884" spans="29:34" x14ac:dyDescent="0.25">
      <c r="AC4884" s="1"/>
      <c r="AD4884" s="15"/>
      <c r="AH4884" s="1"/>
    </row>
    <row r="4885" spans="29:34" x14ac:dyDescent="0.25">
      <c r="AC4885" s="1"/>
      <c r="AD4885" s="15"/>
      <c r="AH4885" s="1"/>
    </row>
    <row r="4886" spans="29:34" x14ac:dyDescent="0.25">
      <c r="AC4886" s="1"/>
      <c r="AD4886" s="15"/>
      <c r="AH4886" s="1"/>
    </row>
    <row r="4887" spans="29:34" x14ac:dyDescent="0.25">
      <c r="AC4887" s="1"/>
      <c r="AD4887" s="15"/>
      <c r="AH4887" s="1"/>
    </row>
    <row r="4888" spans="29:34" x14ac:dyDescent="0.25">
      <c r="AC4888" s="1"/>
      <c r="AD4888" s="15"/>
      <c r="AH4888" s="1"/>
    </row>
    <row r="4889" spans="29:34" x14ac:dyDescent="0.25">
      <c r="AC4889" s="1"/>
      <c r="AD4889" s="15"/>
      <c r="AH4889" s="1"/>
    </row>
    <row r="4890" spans="29:34" x14ac:dyDescent="0.25">
      <c r="AC4890" s="1"/>
      <c r="AD4890" s="15"/>
      <c r="AH4890" s="1"/>
    </row>
    <row r="4891" spans="29:34" x14ac:dyDescent="0.25">
      <c r="AC4891" s="1"/>
      <c r="AD4891" s="15"/>
      <c r="AH4891" s="1"/>
    </row>
    <row r="4892" spans="29:34" x14ac:dyDescent="0.25">
      <c r="AC4892" s="1"/>
      <c r="AD4892" s="15"/>
      <c r="AH4892" s="1"/>
    </row>
    <row r="4893" spans="29:34" x14ac:dyDescent="0.25">
      <c r="AC4893" s="1"/>
      <c r="AD4893" s="15"/>
      <c r="AH4893" s="1"/>
    </row>
    <row r="4894" spans="29:34" x14ac:dyDescent="0.25">
      <c r="AC4894" s="1"/>
      <c r="AD4894" s="15"/>
      <c r="AH4894" s="1"/>
    </row>
    <row r="4895" spans="29:34" x14ac:dyDescent="0.25">
      <c r="AC4895" s="1"/>
      <c r="AD4895" s="15"/>
      <c r="AH4895" s="1"/>
    </row>
    <row r="4896" spans="29:34" x14ac:dyDescent="0.25">
      <c r="AC4896" s="1"/>
      <c r="AD4896" s="15"/>
      <c r="AH4896" s="1"/>
    </row>
    <row r="4897" spans="29:34" x14ac:dyDescent="0.25">
      <c r="AC4897" s="1"/>
      <c r="AD4897" s="15"/>
      <c r="AH4897" s="1"/>
    </row>
    <row r="4898" spans="29:34" x14ac:dyDescent="0.25">
      <c r="AC4898" s="1"/>
      <c r="AD4898" s="15"/>
      <c r="AH4898" s="1"/>
    </row>
    <row r="4899" spans="29:34" x14ac:dyDescent="0.25">
      <c r="AC4899" s="1"/>
      <c r="AD4899" s="15"/>
      <c r="AH4899" s="1"/>
    </row>
    <row r="4900" spans="29:34" x14ac:dyDescent="0.25">
      <c r="AC4900" s="1"/>
      <c r="AD4900" s="15"/>
      <c r="AH4900" s="1"/>
    </row>
    <row r="4901" spans="29:34" x14ac:dyDescent="0.25">
      <c r="AC4901" s="1"/>
      <c r="AD4901" s="15"/>
      <c r="AH4901" s="1"/>
    </row>
    <row r="4902" spans="29:34" x14ac:dyDescent="0.25">
      <c r="AC4902" s="1"/>
      <c r="AD4902" s="15"/>
      <c r="AH4902" s="1"/>
    </row>
    <row r="4903" spans="29:34" x14ac:dyDescent="0.25">
      <c r="AC4903" s="1"/>
      <c r="AD4903" s="15"/>
      <c r="AH4903" s="1"/>
    </row>
    <row r="4904" spans="29:34" x14ac:dyDescent="0.25">
      <c r="AC4904" s="1"/>
      <c r="AD4904" s="15"/>
      <c r="AH4904" s="1"/>
    </row>
    <row r="4905" spans="29:34" x14ac:dyDescent="0.25">
      <c r="AC4905" s="1"/>
      <c r="AD4905" s="15"/>
      <c r="AH4905" s="1"/>
    </row>
    <row r="4906" spans="29:34" x14ac:dyDescent="0.25">
      <c r="AC4906" s="1"/>
      <c r="AD4906" s="15"/>
      <c r="AH4906" s="1"/>
    </row>
    <row r="4907" spans="29:34" x14ac:dyDescent="0.25">
      <c r="AC4907" s="1"/>
      <c r="AD4907" s="15"/>
      <c r="AH4907" s="1"/>
    </row>
    <row r="4908" spans="29:34" x14ac:dyDescent="0.25">
      <c r="AC4908" s="1"/>
      <c r="AD4908" s="15"/>
      <c r="AH4908" s="1"/>
    </row>
    <row r="4909" spans="29:34" x14ac:dyDescent="0.25">
      <c r="AC4909" s="1"/>
      <c r="AD4909" s="15"/>
      <c r="AH4909" s="1"/>
    </row>
    <row r="4910" spans="29:34" x14ac:dyDescent="0.25">
      <c r="AC4910" s="1"/>
      <c r="AD4910" s="15"/>
      <c r="AH4910" s="1"/>
    </row>
    <row r="4911" spans="29:34" x14ac:dyDescent="0.25">
      <c r="AC4911" s="1"/>
      <c r="AD4911" s="15"/>
      <c r="AH4911" s="1"/>
    </row>
    <row r="4912" spans="29:34" x14ac:dyDescent="0.25">
      <c r="AC4912" s="1"/>
      <c r="AD4912" s="15"/>
      <c r="AH4912" s="1"/>
    </row>
    <row r="4913" spans="29:34" x14ac:dyDescent="0.25">
      <c r="AC4913" s="1"/>
      <c r="AD4913" s="15"/>
      <c r="AH4913" s="1"/>
    </row>
    <row r="4914" spans="29:34" x14ac:dyDescent="0.25">
      <c r="AC4914" s="1"/>
      <c r="AD4914" s="15"/>
      <c r="AH4914" s="1"/>
    </row>
    <row r="4915" spans="29:34" x14ac:dyDescent="0.25">
      <c r="AC4915" s="1"/>
      <c r="AD4915" s="15"/>
      <c r="AH4915" s="1"/>
    </row>
    <row r="4916" spans="29:34" x14ac:dyDescent="0.25">
      <c r="AC4916" s="1"/>
      <c r="AD4916" s="15"/>
      <c r="AH4916" s="1"/>
    </row>
    <row r="4917" spans="29:34" x14ac:dyDescent="0.25">
      <c r="AC4917" s="1"/>
      <c r="AD4917" s="15"/>
      <c r="AH4917" s="1"/>
    </row>
    <row r="4918" spans="29:34" x14ac:dyDescent="0.25">
      <c r="AC4918" s="1"/>
      <c r="AD4918" s="15"/>
      <c r="AH4918" s="1"/>
    </row>
    <row r="4919" spans="29:34" x14ac:dyDescent="0.25">
      <c r="AC4919" s="1"/>
      <c r="AD4919" s="15"/>
      <c r="AH4919" s="1"/>
    </row>
    <row r="4920" spans="29:34" x14ac:dyDescent="0.25">
      <c r="AC4920" s="1"/>
      <c r="AD4920" s="15"/>
      <c r="AH4920" s="1"/>
    </row>
    <row r="4921" spans="29:34" x14ac:dyDescent="0.25">
      <c r="AC4921" s="1"/>
      <c r="AD4921" s="15"/>
      <c r="AH4921" s="1"/>
    </row>
    <row r="4922" spans="29:34" x14ac:dyDescent="0.25">
      <c r="AC4922" s="1"/>
      <c r="AD4922" s="15"/>
      <c r="AH4922" s="1"/>
    </row>
    <row r="4923" spans="29:34" x14ac:dyDescent="0.25">
      <c r="AC4923" s="1"/>
      <c r="AD4923" s="15"/>
      <c r="AH4923" s="1"/>
    </row>
    <row r="4924" spans="29:34" x14ac:dyDescent="0.25">
      <c r="AC4924" s="1"/>
      <c r="AD4924" s="15"/>
      <c r="AH4924" s="1"/>
    </row>
    <row r="4925" spans="29:34" x14ac:dyDescent="0.25">
      <c r="AC4925" s="1"/>
      <c r="AD4925" s="15"/>
      <c r="AH4925" s="1"/>
    </row>
    <row r="4926" spans="29:34" x14ac:dyDescent="0.25">
      <c r="AC4926" s="1"/>
      <c r="AD4926" s="15"/>
      <c r="AH4926" s="1"/>
    </row>
    <row r="4927" spans="29:34" x14ac:dyDescent="0.25">
      <c r="AC4927" s="1"/>
      <c r="AD4927" s="15"/>
      <c r="AH4927" s="1"/>
    </row>
    <row r="4928" spans="29:34" x14ac:dyDescent="0.25">
      <c r="AC4928" s="1"/>
      <c r="AD4928" s="15"/>
      <c r="AH4928" s="1"/>
    </row>
    <row r="4929" spans="29:34" x14ac:dyDescent="0.25">
      <c r="AC4929" s="1"/>
      <c r="AD4929" s="15"/>
      <c r="AH4929" s="1"/>
    </row>
    <row r="4930" spans="29:34" x14ac:dyDescent="0.25">
      <c r="AC4930" s="1"/>
      <c r="AD4930" s="15"/>
      <c r="AH4930" s="1"/>
    </row>
    <row r="4931" spans="29:34" x14ac:dyDescent="0.25">
      <c r="AC4931" s="1"/>
      <c r="AD4931" s="15"/>
      <c r="AH4931" s="1"/>
    </row>
    <row r="4932" spans="29:34" x14ac:dyDescent="0.25">
      <c r="AC4932" s="1"/>
      <c r="AD4932" s="15"/>
      <c r="AH4932" s="1"/>
    </row>
    <row r="4933" spans="29:34" x14ac:dyDescent="0.25">
      <c r="AC4933" s="1"/>
      <c r="AD4933" s="15"/>
      <c r="AH4933" s="1"/>
    </row>
    <row r="4934" spans="29:34" x14ac:dyDescent="0.25">
      <c r="AC4934" s="1"/>
      <c r="AD4934" s="15"/>
      <c r="AH4934" s="1"/>
    </row>
    <row r="4935" spans="29:34" x14ac:dyDescent="0.25">
      <c r="AC4935" s="1"/>
      <c r="AD4935" s="15"/>
      <c r="AH4935" s="1"/>
    </row>
    <row r="4936" spans="29:34" x14ac:dyDescent="0.25">
      <c r="AC4936" s="1"/>
      <c r="AD4936" s="15"/>
      <c r="AH4936" s="1"/>
    </row>
    <row r="4937" spans="29:34" x14ac:dyDescent="0.25">
      <c r="AC4937" s="1"/>
      <c r="AD4937" s="15"/>
      <c r="AH4937" s="1"/>
    </row>
    <row r="4938" spans="29:34" x14ac:dyDescent="0.25">
      <c r="AC4938" s="1"/>
      <c r="AD4938" s="15"/>
      <c r="AH4938" s="1"/>
    </row>
    <row r="4939" spans="29:34" x14ac:dyDescent="0.25">
      <c r="AC4939" s="1"/>
      <c r="AD4939" s="15"/>
      <c r="AH4939" s="1"/>
    </row>
    <row r="4940" spans="29:34" x14ac:dyDescent="0.25">
      <c r="AC4940" s="1"/>
      <c r="AD4940" s="15"/>
      <c r="AH4940" s="1"/>
    </row>
    <row r="4941" spans="29:34" x14ac:dyDescent="0.25">
      <c r="AC4941" s="1"/>
      <c r="AD4941" s="15"/>
      <c r="AH4941" s="1"/>
    </row>
    <row r="4942" spans="29:34" x14ac:dyDescent="0.25">
      <c r="AC4942" s="1"/>
      <c r="AD4942" s="15"/>
      <c r="AH4942" s="1"/>
    </row>
    <row r="4943" spans="29:34" x14ac:dyDescent="0.25">
      <c r="AC4943" s="1"/>
      <c r="AD4943" s="15"/>
      <c r="AH4943" s="1"/>
    </row>
    <row r="4944" spans="29:34" x14ac:dyDescent="0.25">
      <c r="AC4944" s="1"/>
      <c r="AD4944" s="15"/>
      <c r="AH4944" s="1"/>
    </row>
    <row r="4945" spans="29:34" x14ac:dyDescent="0.25">
      <c r="AC4945" s="1"/>
      <c r="AD4945" s="15"/>
      <c r="AH4945" s="1"/>
    </row>
    <row r="4946" spans="29:34" x14ac:dyDescent="0.25">
      <c r="AC4946" s="1"/>
      <c r="AD4946" s="15"/>
      <c r="AH4946" s="1"/>
    </row>
    <row r="4947" spans="29:34" x14ac:dyDescent="0.25">
      <c r="AC4947" s="1"/>
      <c r="AD4947" s="15"/>
      <c r="AH4947" s="1"/>
    </row>
    <row r="4948" spans="29:34" x14ac:dyDescent="0.25">
      <c r="AC4948" s="1"/>
      <c r="AD4948" s="15"/>
      <c r="AH4948" s="1"/>
    </row>
    <row r="4949" spans="29:34" x14ac:dyDescent="0.25">
      <c r="AC4949" s="1"/>
      <c r="AD4949" s="15"/>
      <c r="AH4949" s="1"/>
    </row>
    <row r="4950" spans="29:34" x14ac:dyDescent="0.25">
      <c r="AC4950" s="1"/>
      <c r="AD4950" s="15"/>
      <c r="AH4950" s="1"/>
    </row>
    <row r="4951" spans="29:34" x14ac:dyDescent="0.25">
      <c r="AC4951" s="1"/>
      <c r="AD4951" s="15"/>
      <c r="AH4951" s="1"/>
    </row>
    <row r="4952" spans="29:34" x14ac:dyDescent="0.25">
      <c r="AC4952" s="1"/>
      <c r="AD4952" s="15"/>
    </row>
    <row r="4953" spans="29:34" x14ac:dyDescent="0.25">
      <c r="AC4953" s="1"/>
      <c r="AD4953" s="15"/>
    </row>
    <row r="4954" spans="29:34" x14ac:dyDescent="0.25">
      <c r="AC4954" s="1"/>
      <c r="AD4954" s="15"/>
    </row>
  </sheetData>
  <mergeCells count="11">
    <mergeCell ref="AI3:AM3"/>
    <mergeCell ref="AD3:AH3"/>
    <mergeCell ref="AN3:AR3"/>
    <mergeCell ref="AS3:AW3"/>
    <mergeCell ref="AX3:BB3"/>
    <mergeCell ref="A1:I1"/>
    <mergeCell ref="Y3:AC3"/>
    <mergeCell ref="E3:I3"/>
    <mergeCell ref="J3:N3"/>
    <mergeCell ref="O3:S3"/>
    <mergeCell ref="T3:X3"/>
  </mergeCells>
  <conditionalFormatting sqref="AR6:AR13 AW6:AW13 BB6:BB13 AM6:AM13 I6:I13 N6:N13 S6:S13 X6:X13 AC6:AC13 AC50:AC66 X50:X66 S50:S66 N50:N66 I50:I66 AM50:AM66 BB50:BB66 AW50:AW66 AR50:AR66 I15:I32 N15:N32 S15:S32 X15:X32 AC15:AC32 AM15:AM32 AR15:AR32 AW15:AW32 BB15:BB32 I70:I79 N70:N79 S70:S79 X70:X79 AC70:AC79 AM70:AM79 AR70:AR79 AW70:AW79 BB70:BB79 I100 N100 S100 X100 AC100 AM100 AR100 AW100 BB100 I81:I89 N81:N89 S81:S89 X81:X89 AC81:AC89 AM81:AM89 AR81:AR89 AW81:AW89 BB81:BB89 I96:I97 N96:N97 S96:S97 X96:X97 AC96:AC97 AM96:AM97 AR96:AR97 AW96:AW97 BB96:BB97 I103:I112 N103:N112 S103:S112 X103:X112 AC103:AC112 AM103:AM112 AR103:AR112 AW103:AW112 BB103:BB112 I146:I149 N146:N149 S146:S149 X146:X149 AC146:AC149 AM146:AM149 AR146:AR149 AW146:AW149 BB146:BB149 I155:I176 N155:N176 S155:S176 X155:X176 AC155:AC176 AM155:AM176 AR155:AR176 AW155:AW176 BB155:BB176 I180:I189 N180:N189 S180:S189 X180:X189 AC180:AC189 AM180:AM189 AR180:AR189 AW180:AW189 BB180:BB189 I91:I94 N91:N94 S91:S94 X91:X94 AC91:AC94 AM91:AM94 AR91:AR94 AW91:AW94 BB91:BB94 AR212:AR221 AW212:AW221 BB212:BB221 I34:I46 N34:N46 S34:S46 X34:X46 AC34:AC46 AM34:AM46 AR34:AR46 AW34:AW46 BB34:BB46 I114:I144 N114:N144 S114:S144 X114:X144 AC114:AC144 AM114:AM144 AR114:AR144 AW114:AW144 BB114:BB144 AM198:AM210 BB198:BB210 AW198:AW210 AR198:AR210 I198:I210 N198:N210 S198:S210 X198:X210 AC198:AC210 AM212:AM1048576">
    <cfRule type="cellIs" dxfId="97" priority="109" operator="lessThan">
      <formula>-2</formula>
    </cfRule>
    <cfRule type="cellIs" dxfId="96" priority="110" operator="greaterThan">
      <formula>2</formula>
    </cfRule>
  </conditionalFormatting>
  <conditionalFormatting sqref="AH3 AH6:AH13 AH50:AH66 AH15:AH32 AH70:AH79 AH100 AH81:AH89 AH96:AH97 AH103:AH112 AH146:AH149 AH155:AH176 AH180:AH189 AH91:AH94 AH34:AH46 AH114:AH144 AH198:AH210 AH212:AH1048576">
    <cfRule type="cellIs" dxfId="95" priority="106" operator="greaterThan">
      <formula>2</formula>
    </cfRule>
  </conditionalFormatting>
  <conditionalFormatting sqref="AH3:AH4 AH50:AH66 AH15:AH32 AH70:AH79 AH100 AH81:AH89 AH96:AH97 AH103:AH112 AH146:AH149 AH155:AH176 AH180:AH189 AH91:AH94 AH34:AH46 AH114:AH144 AH198:AH210 AH6:AH13 AH212:AH1048576">
    <cfRule type="cellIs" dxfId="94" priority="105" operator="lessThan">
      <formula>-2</formula>
    </cfRule>
  </conditionalFormatting>
  <conditionalFormatting sqref="AM3">
    <cfRule type="cellIs" dxfId="93" priority="103" operator="lessThan">
      <formula>-2</formula>
    </cfRule>
    <cfRule type="cellIs" dxfId="92" priority="104" operator="greaterThan">
      <formula>2</formula>
    </cfRule>
  </conditionalFormatting>
  <conditionalFormatting sqref="I212:I221">
    <cfRule type="cellIs" dxfId="91" priority="101" operator="lessThan">
      <formula>-2</formula>
    </cfRule>
    <cfRule type="cellIs" dxfId="90" priority="102" operator="greaterThan">
      <formula>2</formula>
    </cfRule>
  </conditionalFormatting>
  <conditionalFormatting sqref="N212:N221">
    <cfRule type="cellIs" dxfId="89" priority="99" operator="lessThan">
      <formula>-2</formula>
    </cfRule>
    <cfRule type="cellIs" dxfId="88" priority="100" operator="greaterThan">
      <formula>2</formula>
    </cfRule>
  </conditionalFormatting>
  <conditionalFormatting sqref="S212:S221">
    <cfRule type="cellIs" dxfId="87" priority="97" operator="lessThan">
      <formula>-2</formula>
    </cfRule>
    <cfRule type="cellIs" dxfId="86" priority="98" operator="greaterThan">
      <formula>2</formula>
    </cfRule>
  </conditionalFormatting>
  <conditionalFormatting sqref="X212:X221">
    <cfRule type="cellIs" dxfId="85" priority="95" operator="lessThan">
      <formula>-2</formula>
    </cfRule>
    <cfRule type="cellIs" dxfId="84" priority="96" operator="greaterThan">
      <formula>2</formula>
    </cfRule>
  </conditionalFormatting>
  <conditionalFormatting sqref="AC212:AC221">
    <cfRule type="cellIs" dxfId="83" priority="93" operator="lessThan">
      <formula>-2</formula>
    </cfRule>
    <cfRule type="cellIs" dxfId="82" priority="94" operator="greaterThan">
      <formula>2</formula>
    </cfRule>
  </conditionalFormatting>
  <conditionalFormatting sqref="I190">
    <cfRule type="cellIs" dxfId="81" priority="91" operator="lessThan">
      <formula>-2</formula>
    </cfRule>
    <cfRule type="cellIs" dxfId="80" priority="92" operator="greaterThan">
      <formula>2</formula>
    </cfRule>
  </conditionalFormatting>
  <conditionalFormatting sqref="I190 N190 S190 X190">
    <cfRule type="cellIs" dxfId="79" priority="89" operator="lessThan">
      <formula>-2</formula>
    </cfRule>
    <cfRule type="cellIs" dxfId="78" priority="90" operator="greaterThan">
      <formula>2</formula>
    </cfRule>
  </conditionalFormatting>
  <conditionalFormatting sqref="AC190">
    <cfRule type="cellIs" dxfId="77" priority="87" operator="lessThan">
      <formula>-2</formula>
    </cfRule>
    <cfRule type="cellIs" dxfId="76" priority="88" operator="greaterThan">
      <formula>2</formula>
    </cfRule>
  </conditionalFormatting>
  <conditionalFormatting sqref="AR190 AM190">
    <cfRule type="cellIs" dxfId="75" priority="85" operator="lessThan">
      <formula>-2</formula>
    </cfRule>
    <cfRule type="cellIs" dxfId="74" priority="86" operator="greaterThan">
      <formula>2</formula>
    </cfRule>
  </conditionalFormatting>
  <conditionalFormatting sqref="AH190">
    <cfRule type="cellIs" dxfId="73" priority="84" operator="greaterThan">
      <formula>2</formula>
    </cfRule>
  </conditionalFormatting>
  <conditionalFormatting sqref="AH190">
    <cfRule type="cellIs" dxfId="72" priority="83" operator="lessThan">
      <formula>-2</formula>
    </cfRule>
  </conditionalFormatting>
  <conditionalFormatting sqref="AW190">
    <cfRule type="cellIs" dxfId="71" priority="81" operator="lessThan">
      <formula>-2</formula>
    </cfRule>
    <cfRule type="cellIs" dxfId="70" priority="82" operator="greaterThan">
      <formula>2</formula>
    </cfRule>
  </conditionalFormatting>
  <conditionalFormatting sqref="BB190">
    <cfRule type="cellIs" dxfId="69" priority="79" operator="lessThan">
      <formula>-2</formula>
    </cfRule>
    <cfRule type="cellIs" dxfId="68" priority="80" operator="greaterThan">
      <formula>2</formula>
    </cfRule>
  </conditionalFormatting>
  <conditionalFormatting sqref="I48">
    <cfRule type="cellIs" dxfId="67" priority="63" operator="lessThan">
      <formula>-2</formula>
    </cfRule>
    <cfRule type="cellIs" dxfId="66" priority="64" operator="greaterThan">
      <formula>2</formula>
    </cfRule>
  </conditionalFormatting>
  <conditionalFormatting sqref="I48 N48 S48 X48">
    <cfRule type="cellIs" dxfId="65" priority="61" operator="lessThan">
      <formula>-2</formula>
    </cfRule>
    <cfRule type="cellIs" dxfId="64" priority="62" operator="greaterThan">
      <formula>2</formula>
    </cfRule>
  </conditionalFormatting>
  <conditionalFormatting sqref="AC48">
    <cfRule type="cellIs" dxfId="63" priority="59" operator="lessThan">
      <formula>-2</formula>
    </cfRule>
    <cfRule type="cellIs" dxfId="62" priority="60" operator="greaterThan">
      <formula>2</formula>
    </cfRule>
  </conditionalFormatting>
  <conditionalFormatting sqref="AR48 AM48">
    <cfRule type="cellIs" dxfId="61" priority="57" operator="lessThan">
      <formula>-2</formula>
    </cfRule>
    <cfRule type="cellIs" dxfId="60" priority="58" operator="greaterThan">
      <formula>2</formula>
    </cfRule>
  </conditionalFormatting>
  <conditionalFormatting sqref="AH48">
    <cfRule type="cellIs" dxfId="59" priority="56" operator="greaterThan">
      <formula>2</formula>
    </cfRule>
  </conditionalFormatting>
  <conditionalFormatting sqref="AH48">
    <cfRule type="cellIs" dxfId="58" priority="55" operator="lessThan">
      <formula>-2</formula>
    </cfRule>
  </conditionalFormatting>
  <conditionalFormatting sqref="AW48">
    <cfRule type="cellIs" dxfId="57" priority="53" operator="lessThan">
      <formula>-2</formula>
    </cfRule>
    <cfRule type="cellIs" dxfId="56" priority="54" operator="greaterThan">
      <formula>2</formula>
    </cfRule>
  </conditionalFormatting>
  <conditionalFormatting sqref="BB48">
    <cfRule type="cellIs" dxfId="55" priority="51" operator="lessThan">
      <formula>-2</formula>
    </cfRule>
    <cfRule type="cellIs" dxfId="54" priority="52" operator="greaterThan">
      <formula>2</formula>
    </cfRule>
  </conditionalFormatting>
  <conditionalFormatting sqref="I49">
    <cfRule type="cellIs" dxfId="53" priority="33" operator="lessThan">
      <formula>-2</formula>
    </cfRule>
    <cfRule type="cellIs" dxfId="52" priority="34" operator="greaterThan">
      <formula>2</formula>
    </cfRule>
  </conditionalFormatting>
  <conditionalFormatting sqref="I49 N49 S49 X49">
    <cfRule type="cellIs" dxfId="51" priority="31" operator="lessThan">
      <formula>-2</formula>
    </cfRule>
    <cfRule type="cellIs" dxfId="50" priority="32" operator="greaterThan">
      <formula>2</formula>
    </cfRule>
  </conditionalFormatting>
  <conditionalFormatting sqref="AC49">
    <cfRule type="cellIs" dxfId="49" priority="29" operator="lessThan">
      <formula>-2</formula>
    </cfRule>
    <cfRule type="cellIs" dxfId="48" priority="30" operator="greaterThan">
      <formula>2</formula>
    </cfRule>
  </conditionalFormatting>
  <conditionalFormatting sqref="AR49 AM49">
    <cfRule type="cellIs" dxfId="47" priority="27" operator="lessThan">
      <formula>-2</formula>
    </cfRule>
    <cfRule type="cellIs" dxfId="46" priority="28" operator="greaterThan">
      <formula>2</formula>
    </cfRule>
  </conditionalFormatting>
  <conditionalFormatting sqref="AH49">
    <cfRule type="cellIs" dxfId="45" priority="26" operator="greaterThan">
      <formula>2</formula>
    </cfRule>
  </conditionalFormatting>
  <conditionalFormatting sqref="AH49">
    <cfRule type="cellIs" dxfId="44" priority="25" operator="lessThan">
      <formula>-2</formula>
    </cfRule>
  </conditionalFormatting>
  <conditionalFormatting sqref="AW49">
    <cfRule type="cellIs" dxfId="43" priority="23" operator="lessThan">
      <formula>-2</formula>
    </cfRule>
    <cfRule type="cellIs" dxfId="42" priority="24" operator="greaterThan">
      <formula>2</formula>
    </cfRule>
  </conditionalFormatting>
  <conditionalFormatting sqref="BB49">
    <cfRule type="cellIs" dxfId="41" priority="21" operator="lessThan">
      <formula>-2</formula>
    </cfRule>
    <cfRule type="cellIs" dxfId="40" priority="22" operator="greaterThan">
      <formula>2</formula>
    </cfRule>
  </conditionalFormatting>
  <conditionalFormatting sqref="BB211">
    <cfRule type="cellIs" dxfId="39" priority="1" operator="lessThan">
      <formula>-2</formula>
    </cfRule>
    <cfRule type="cellIs" dxfId="38" priority="2" operator="greaterThan">
      <formula>2</formula>
    </cfRule>
  </conditionalFormatting>
  <conditionalFormatting sqref="I211">
    <cfRule type="cellIs" dxfId="37" priority="19" operator="lessThan">
      <formula>-2</formula>
    </cfRule>
    <cfRule type="cellIs" dxfId="36" priority="20" operator="greaterThan">
      <formula>2</formula>
    </cfRule>
  </conditionalFormatting>
  <conditionalFormatting sqref="N211">
    <cfRule type="cellIs" dxfId="35" priority="17" operator="lessThan">
      <formula>-2</formula>
    </cfRule>
    <cfRule type="cellIs" dxfId="34" priority="18" operator="greaterThan">
      <formula>2</formula>
    </cfRule>
  </conditionalFormatting>
  <conditionalFormatting sqref="S211">
    <cfRule type="cellIs" dxfId="33" priority="15" operator="lessThan">
      <formula>-2</formula>
    </cfRule>
    <cfRule type="cellIs" dxfId="32" priority="16" operator="greaterThan">
      <formula>2</formula>
    </cfRule>
  </conditionalFormatting>
  <conditionalFormatting sqref="X211">
    <cfRule type="cellIs" dxfId="31" priority="13" operator="lessThan">
      <formula>-2</formula>
    </cfRule>
    <cfRule type="cellIs" dxfId="30" priority="14" operator="greaterThan">
      <formula>2</formula>
    </cfRule>
  </conditionalFormatting>
  <conditionalFormatting sqref="AC211">
    <cfRule type="cellIs" dxfId="29" priority="11" operator="lessThan">
      <formula>-2</formula>
    </cfRule>
    <cfRule type="cellIs" dxfId="28" priority="12" operator="greaterThan">
      <formula>2</formula>
    </cfRule>
  </conditionalFormatting>
  <conditionalFormatting sqref="AH211">
    <cfRule type="cellIs" dxfId="27" priority="10" operator="greaterThan">
      <formula>2</formula>
    </cfRule>
  </conditionalFormatting>
  <conditionalFormatting sqref="AH211">
    <cfRule type="cellIs" dxfId="26" priority="9" operator="lessThan">
      <formula>-2</formula>
    </cfRule>
  </conditionalFormatting>
  <conditionalFormatting sqref="AM211">
    <cfRule type="cellIs" dxfId="25" priority="7" operator="lessThan">
      <formula>-2</formula>
    </cfRule>
    <cfRule type="cellIs" dxfId="24" priority="8" operator="greaterThan">
      <formula>2</formula>
    </cfRule>
  </conditionalFormatting>
  <conditionalFormatting sqref="AR211">
    <cfRule type="cellIs" dxfId="23" priority="5" operator="lessThan">
      <formula>-2</formula>
    </cfRule>
    <cfRule type="cellIs" dxfId="22" priority="6" operator="greaterThan">
      <formula>2</formula>
    </cfRule>
  </conditionalFormatting>
  <conditionalFormatting sqref="AW211">
    <cfRule type="cellIs" dxfId="21" priority="3" operator="lessThan">
      <formula>-2</formula>
    </cfRule>
    <cfRule type="cellIs" dxfId="20" priority="4" operator="greaterThan">
      <formula>2</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52"/>
  <sheetViews>
    <sheetView tabSelected="1" workbookViewId="0">
      <selection activeCell="T2" sqref="T2"/>
    </sheetView>
  </sheetViews>
  <sheetFormatPr defaultColWidth="9.140625" defaultRowHeight="15" x14ac:dyDescent="0.25"/>
  <cols>
    <col min="1" max="2" width="13.85546875" customWidth="1"/>
    <col min="4" max="4" width="15.85546875" customWidth="1"/>
    <col min="5" max="5" width="16" customWidth="1"/>
    <col min="6" max="6" width="12.5703125" customWidth="1"/>
    <col min="7" max="7" width="16" customWidth="1"/>
    <col min="8" max="8" width="16.85546875" customWidth="1"/>
    <col min="9" max="9" width="13.85546875" customWidth="1"/>
    <col min="10" max="10" width="16.42578125" customWidth="1"/>
    <col min="11" max="11" width="15.5703125" customWidth="1"/>
    <col min="12" max="12" width="13.85546875" customWidth="1"/>
    <col min="13" max="13" width="16.7109375" customWidth="1"/>
    <col min="14" max="14" width="15.7109375" customWidth="1"/>
    <col min="15" max="15" width="13.85546875" customWidth="1"/>
    <col min="16" max="17" width="15.5703125" customWidth="1"/>
    <col min="18" max="18" width="13.85546875" customWidth="1"/>
    <col min="19" max="19" width="15.5703125" customWidth="1"/>
    <col min="20" max="20" width="16.140625" customWidth="1"/>
    <col min="21" max="21" width="12.5703125" customWidth="1"/>
    <col min="22" max="22" width="15.7109375" customWidth="1"/>
    <col min="23" max="23" width="15.85546875" customWidth="1"/>
    <col min="24" max="24" width="13.85546875" customWidth="1"/>
    <col min="25" max="25" width="16.140625" customWidth="1"/>
    <col min="26" max="26" width="15.28515625" customWidth="1"/>
    <col min="27" max="27" width="15.85546875" customWidth="1"/>
    <col min="28" max="28" width="12" style="3" customWidth="1"/>
    <col min="29" max="29" width="12.5703125" customWidth="1"/>
  </cols>
  <sheetData>
    <row r="1" spans="1:30" ht="61.5" customHeight="1" x14ac:dyDescent="0.25">
      <c r="A1" s="125" t="s">
        <v>455</v>
      </c>
      <c r="B1" s="118"/>
      <c r="C1" s="118"/>
      <c r="D1" s="118"/>
      <c r="E1" s="118"/>
      <c r="F1" s="118"/>
      <c r="G1" s="118"/>
      <c r="H1" s="118"/>
      <c r="I1" s="118"/>
      <c r="J1" s="118"/>
      <c r="K1" s="118"/>
      <c r="L1" s="118"/>
      <c r="R1" s="35"/>
    </row>
    <row r="2" spans="1:30" x14ac:dyDescent="0.25">
      <c r="E2" s="116"/>
    </row>
    <row r="4" spans="1:30" ht="62.25" x14ac:dyDescent="0.25">
      <c r="A4" s="115" t="s">
        <v>314</v>
      </c>
      <c r="B4" s="115" t="s">
        <v>313</v>
      </c>
      <c r="C4" s="114" t="s">
        <v>0</v>
      </c>
      <c r="D4" s="111" t="s">
        <v>454</v>
      </c>
      <c r="E4" s="111" t="s">
        <v>453</v>
      </c>
      <c r="F4" s="113" t="s">
        <v>452</v>
      </c>
      <c r="G4" s="111" t="s">
        <v>451</v>
      </c>
      <c r="H4" s="111" t="s">
        <v>450</v>
      </c>
      <c r="I4" s="113" t="s">
        <v>449</v>
      </c>
      <c r="J4" s="111" t="s">
        <v>448</v>
      </c>
      <c r="K4" s="111" t="s">
        <v>447</v>
      </c>
      <c r="L4" s="113" t="s">
        <v>446</v>
      </c>
      <c r="M4" s="111" t="s">
        <v>445</v>
      </c>
      <c r="N4" s="111" t="s">
        <v>444</v>
      </c>
      <c r="O4" s="113" t="s">
        <v>443</v>
      </c>
      <c r="P4" s="111" t="s">
        <v>442</v>
      </c>
      <c r="Q4" s="111" t="s">
        <v>441</v>
      </c>
      <c r="R4" s="113" t="s">
        <v>440</v>
      </c>
      <c r="S4" s="111" t="s">
        <v>439</v>
      </c>
      <c r="T4" s="111" t="s">
        <v>438</v>
      </c>
      <c r="U4" s="113" t="s">
        <v>437</v>
      </c>
      <c r="V4" s="111" t="s">
        <v>436</v>
      </c>
      <c r="W4" s="111" t="s">
        <v>435</v>
      </c>
      <c r="X4" s="113" t="s">
        <v>434</v>
      </c>
      <c r="Y4" s="111" t="s">
        <v>433</v>
      </c>
      <c r="Z4" s="111" t="s">
        <v>432</v>
      </c>
      <c r="AA4" s="111" t="s">
        <v>431</v>
      </c>
      <c r="AB4" s="112" t="s">
        <v>430</v>
      </c>
      <c r="AC4" s="111" t="s">
        <v>429</v>
      </c>
      <c r="AD4" s="110"/>
    </row>
    <row r="5" spans="1:30" s="35" customFormat="1" ht="17.25" x14ac:dyDescent="0.25">
      <c r="A5" s="109" t="s">
        <v>70</v>
      </c>
      <c r="B5" s="109">
        <f t="shared" ref="B5:B32" si="0">AVERAGE(D5:E5,G5:H5,J5:K5,M5:N5,P5:Q5,S5:T5,V5:W5,Y5:AA5)</f>
        <v>236.96470588235294</v>
      </c>
      <c r="C5" s="35" t="s">
        <v>69</v>
      </c>
      <c r="D5" s="92">
        <v>527.9</v>
      </c>
      <c r="E5" s="92">
        <v>572.29999999999995</v>
      </c>
      <c r="F5" s="108">
        <v>-1.0841068384163699</v>
      </c>
      <c r="G5" s="92">
        <v>90.5</v>
      </c>
      <c r="H5" s="92">
        <v>62.5</v>
      </c>
      <c r="I5" s="108">
        <v>1.448</v>
      </c>
      <c r="J5" s="92">
        <v>175.2</v>
      </c>
      <c r="K5" s="92">
        <v>390.4</v>
      </c>
      <c r="L5" s="108">
        <v>-2.2283105022831</v>
      </c>
      <c r="M5" s="92">
        <v>99.7</v>
      </c>
      <c r="N5" s="92">
        <v>31</v>
      </c>
      <c r="O5" s="108">
        <v>3.2161290322580598</v>
      </c>
      <c r="P5" s="92">
        <v>59.5</v>
      </c>
      <c r="Q5" s="92">
        <v>86.1</v>
      </c>
      <c r="R5" s="108">
        <v>-1.44705882352941</v>
      </c>
      <c r="S5" s="92">
        <v>443.3</v>
      </c>
      <c r="T5" s="92">
        <v>184.5</v>
      </c>
      <c r="U5" s="108">
        <v>2.4027100271002699</v>
      </c>
      <c r="V5" s="92">
        <v>146.6</v>
      </c>
      <c r="W5" s="92">
        <v>232.2</v>
      </c>
      <c r="X5" s="108">
        <v>-1.58390177353342</v>
      </c>
      <c r="Y5" s="92">
        <v>240.8</v>
      </c>
      <c r="Z5" s="92">
        <v>447.6</v>
      </c>
      <c r="AA5" s="92">
        <v>238.3</v>
      </c>
      <c r="AB5" s="94">
        <v>1.1100000000000001</v>
      </c>
      <c r="AC5" s="99" t="s">
        <v>428</v>
      </c>
    </row>
    <row r="6" spans="1:30" x14ac:dyDescent="0.25">
      <c r="A6" s="21" t="s">
        <v>71</v>
      </c>
      <c r="B6" s="21">
        <f t="shared" si="0"/>
        <v>40.005882352941171</v>
      </c>
      <c r="C6" t="s">
        <v>69</v>
      </c>
      <c r="D6" s="106">
        <v>18.600000000000001</v>
      </c>
      <c r="E6" s="106">
        <v>11.6</v>
      </c>
      <c r="F6" s="90">
        <v>1.6034482758620701</v>
      </c>
      <c r="G6" s="106">
        <v>30.6</v>
      </c>
      <c r="H6" s="106">
        <v>79.7</v>
      </c>
      <c r="I6" s="90">
        <v>-2.6045751633986902</v>
      </c>
      <c r="J6" s="106">
        <v>69.400000000000006</v>
      </c>
      <c r="K6" s="106">
        <v>83.1</v>
      </c>
      <c r="L6" s="90">
        <v>-1.19740634005764</v>
      </c>
      <c r="M6" s="106">
        <v>25.6</v>
      </c>
      <c r="N6" s="106">
        <v>22.7</v>
      </c>
      <c r="O6" s="90">
        <v>1.12775330396476</v>
      </c>
      <c r="P6" s="106">
        <v>22.7</v>
      </c>
      <c r="Q6" s="106">
        <v>56.4</v>
      </c>
      <c r="R6" s="90">
        <v>-2.4845814977973602</v>
      </c>
      <c r="S6" s="106">
        <v>28.2</v>
      </c>
      <c r="T6" s="106">
        <v>87.2</v>
      </c>
      <c r="U6" s="90">
        <v>-3.0921985815602802</v>
      </c>
      <c r="V6" s="106">
        <v>30.3</v>
      </c>
      <c r="W6" s="106">
        <v>21.4</v>
      </c>
      <c r="X6" s="90">
        <v>1.41588785046729</v>
      </c>
      <c r="Y6" s="106">
        <v>53.4</v>
      </c>
      <c r="Z6" s="106">
        <v>21.1</v>
      </c>
      <c r="AA6" s="106">
        <v>18.100000000000001</v>
      </c>
    </row>
    <row r="7" spans="1:30" x14ac:dyDescent="0.25">
      <c r="A7" s="21" t="s">
        <v>150</v>
      </c>
      <c r="B7" s="21">
        <f t="shared" si="0"/>
        <v>32.023529411764713</v>
      </c>
      <c r="C7" t="s">
        <v>147</v>
      </c>
      <c r="D7" s="106">
        <v>65.8</v>
      </c>
      <c r="E7" s="106">
        <v>15.9</v>
      </c>
      <c r="F7" s="90">
        <v>4.1383647798742098</v>
      </c>
      <c r="G7" s="106">
        <v>32.6</v>
      </c>
      <c r="H7" s="106">
        <v>21</v>
      </c>
      <c r="I7" s="90">
        <v>1.55238095238095</v>
      </c>
      <c r="J7" s="106">
        <v>20.100000000000001</v>
      </c>
      <c r="K7" s="106">
        <v>115.1</v>
      </c>
      <c r="L7" s="90">
        <v>-5.7263681592039797</v>
      </c>
      <c r="M7" s="106">
        <v>46</v>
      </c>
      <c r="N7" s="106">
        <v>16</v>
      </c>
      <c r="O7" s="90">
        <v>2.875</v>
      </c>
      <c r="P7" s="106">
        <v>24.4</v>
      </c>
      <c r="Q7" s="106">
        <v>15.2</v>
      </c>
      <c r="R7" s="90">
        <v>1.6052631578947401</v>
      </c>
      <c r="S7" s="106">
        <v>35.299999999999997</v>
      </c>
      <c r="T7" s="106">
        <v>17.7</v>
      </c>
      <c r="U7" s="90">
        <v>1.9943502824858801</v>
      </c>
      <c r="V7" s="106">
        <v>22.5</v>
      </c>
      <c r="W7" s="106">
        <v>17.8</v>
      </c>
      <c r="X7" s="90">
        <v>1.2640449438202199</v>
      </c>
      <c r="Y7" s="106">
        <v>35.1</v>
      </c>
      <c r="Z7" s="106">
        <v>14.7</v>
      </c>
      <c r="AA7" s="106">
        <v>29.2</v>
      </c>
    </row>
    <row r="8" spans="1:30" x14ac:dyDescent="0.25">
      <c r="A8" s="21" t="s">
        <v>151</v>
      </c>
      <c r="B8" s="21">
        <f t="shared" si="0"/>
        <v>274.75294117647059</v>
      </c>
      <c r="C8" t="s">
        <v>147</v>
      </c>
      <c r="D8" s="88">
        <v>135.30000000000001</v>
      </c>
      <c r="E8" s="88">
        <v>211.2</v>
      </c>
      <c r="F8" s="90">
        <v>-1.5609756097561001</v>
      </c>
      <c r="G8" s="89">
        <v>124.2</v>
      </c>
      <c r="H8" s="88">
        <v>337.3</v>
      </c>
      <c r="I8" s="90">
        <v>-2.7157809983896901</v>
      </c>
      <c r="J8" s="89">
        <v>346.9</v>
      </c>
      <c r="K8" s="88">
        <v>739.3</v>
      </c>
      <c r="L8" s="90">
        <v>-2.1311617180743698</v>
      </c>
      <c r="M8" s="89">
        <v>221.2</v>
      </c>
      <c r="N8" s="88">
        <v>531.6</v>
      </c>
      <c r="O8" s="90">
        <v>-2.4032549728752302</v>
      </c>
      <c r="P8" s="89">
        <v>132.69999999999999</v>
      </c>
      <c r="Q8" s="88">
        <v>336.3</v>
      </c>
      <c r="R8" s="90">
        <v>-2.53428786737001</v>
      </c>
      <c r="S8" s="89">
        <v>98.2</v>
      </c>
      <c r="T8" s="88">
        <v>307.5</v>
      </c>
      <c r="U8" s="90">
        <v>-3.1313645621181299</v>
      </c>
      <c r="V8" s="89">
        <v>59</v>
      </c>
      <c r="W8" s="88">
        <v>530.29999999999995</v>
      </c>
      <c r="X8" s="90">
        <v>-8.9881355932203402</v>
      </c>
      <c r="Y8" s="89">
        <v>128.69999999999999</v>
      </c>
      <c r="Z8" s="88">
        <v>81.8</v>
      </c>
      <c r="AA8" s="88">
        <v>349.3</v>
      </c>
    </row>
    <row r="9" spans="1:30" x14ac:dyDescent="0.25">
      <c r="A9" s="21" t="s">
        <v>149</v>
      </c>
      <c r="B9" s="21">
        <f t="shared" si="0"/>
        <v>578.35882352941167</v>
      </c>
      <c r="C9" t="s">
        <v>147</v>
      </c>
      <c r="D9" s="88">
        <v>284.5</v>
      </c>
      <c r="E9" s="88">
        <v>601.1</v>
      </c>
      <c r="F9" s="90">
        <v>-2.1128295254833001</v>
      </c>
      <c r="G9" s="89">
        <v>568</v>
      </c>
      <c r="H9" s="88">
        <v>589.9</v>
      </c>
      <c r="I9" s="90">
        <v>-1.0385563380281699</v>
      </c>
      <c r="J9" s="89">
        <v>678.3</v>
      </c>
      <c r="K9" s="88">
        <v>978.7</v>
      </c>
      <c r="L9" s="90">
        <v>-1.4428718855963401</v>
      </c>
      <c r="M9" s="89">
        <v>1298.5</v>
      </c>
      <c r="N9" s="88">
        <v>799.1</v>
      </c>
      <c r="O9" s="90">
        <v>1.62495307220623</v>
      </c>
      <c r="P9" s="89">
        <v>379</v>
      </c>
      <c r="Q9" s="88">
        <v>720.2</v>
      </c>
      <c r="R9" s="90">
        <v>-1.90026385224274</v>
      </c>
      <c r="S9" s="89">
        <v>329.9</v>
      </c>
      <c r="T9" s="88">
        <v>469.5</v>
      </c>
      <c r="U9" s="90">
        <v>-1.4231585328887499</v>
      </c>
      <c r="V9" s="89">
        <v>471.8</v>
      </c>
      <c r="W9" s="88">
        <v>634</v>
      </c>
      <c r="X9" s="90">
        <v>-1.3437897414158499</v>
      </c>
      <c r="Y9" s="89">
        <v>210.9</v>
      </c>
      <c r="Z9" s="88">
        <v>306.89999999999998</v>
      </c>
      <c r="AA9" s="88">
        <v>511.8</v>
      </c>
    </row>
    <row r="10" spans="1:30" s="35" customFormat="1" x14ac:dyDescent="0.25">
      <c r="A10" s="33" t="s">
        <v>148</v>
      </c>
      <c r="B10" s="33">
        <f t="shared" si="0"/>
        <v>911.30000000000007</v>
      </c>
      <c r="C10" s="35" t="s">
        <v>147</v>
      </c>
      <c r="D10" s="67">
        <v>374.7</v>
      </c>
      <c r="E10" s="67">
        <v>1006.3</v>
      </c>
      <c r="F10" s="86">
        <v>-2.6856151587936998</v>
      </c>
      <c r="G10" s="85">
        <v>627.20000000000005</v>
      </c>
      <c r="H10" s="67">
        <v>1200</v>
      </c>
      <c r="I10" s="86">
        <v>-1.91326530612245</v>
      </c>
      <c r="J10" s="85">
        <v>1452.8</v>
      </c>
      <c r="K10" s="67">
        <v>1481.8</v>
      </c>
      <c r="L10" s="86">
        <v>-1.0199614537444901</v>
      </c>
      <c r="M10" s="85">
        <v>1661.6</v>
      </c>
      <c r="N10" s="67">
        <v>1273.4000000000001</v>
      </c>
      <c r="O10" s="86">
        <v>1.3048531490497901</v>
      </c>
      <c r="P10" s="85">
        <v>537.20000000000005</v>
      </c>
      <c r="Q10" s="67">
        <v>1412.1</v>
      </c>
      <c r="R10" s="86">
        <v>-2.62862993298585</v>
      </c>
      <c r="S10" s="85">
        <v>530.79999999999995</v>
      </c>
      <c r="T10" s="67">
        <v>900.4</v>
      </c>
      <c r="U10" s="86">
        <v>-1.69630746043708</v>
      </c>
      <c r="V10" s="85">
        <v>578.5</v>
      </c>
      <c r="W10" s="67">
        <v>1041.5</v>
      </c>
      <c r="X10" s="86">
        <v>-1.8003457216940399</v>
      </c>
      <c r="Y10" s="85">
        <v>219.6</v>
      </c>
      <c r="Z10" s="67">
        <v>435.6</v>
      </c>
      <c r="AA10" s="67">
        <v>758.6</v>
      </c>
      <c r="AB10" s="94">
        <v>-1.64</v>
      </c>
      <c r="AC10" s="92">
        <v>-2.3199999999999998</v>
      </c>
    </row>
    <row r="11" spans="1:30" x14ac:dyDescent="0.25">
      <c r="A11" s="21" t="s">
        <v>78</v>
      </c>
      <c r="B11" s="21">
        <f t="shared" si="0"/>
        <v>464.7</v>
      </c>
      <c r="C11" t="s">
        <v>76</v>
      </c>
      <c r="D11" s="88">
        <v>1199.4000000000001</v>
      </c>
      <c r="E11" s="88">
        <v>259.7</v>
      </c>
      <c r="F11" s="90">
        <v>4.6184058529072001</v>
      </c>
      <c r="G11" s="89">
        <v>784.3</v>
      </c>
      <c r="H11" s="88">
        <v>345.4</v>
      </c>
      <c r="I11" s="90">
        <v>2.2707006369426801</v>
      </c>
      <c r="J11" s="89">
        <v>274</v>
      </c>
      <c r="K11" s="88">
        <v>373.1</v>
      </c>
      <c r="L11" s="90">
        <v>-1.3616788321167901</v>
      </c>
      <c r="M11" s="89">
        <v>283.39999999999998</v>
      </c>
      <c r="N11" s="88">
        <v>271.2</v>
      </c>
      <c r="O11" s="90">
        <v>1.04498525073746</v>
      </c>
      <c r="P11" s="89">
        <v>416.4</v>
      </c>
      <c r="Q11" s="88">
        <v>493.8</v>
      </c>
      <c r="R11" s="90">
        <v>-1.18587896253602</v>
      </c>
      <c r="S11" s="89">
        <v>438.7</v>
      </c>
      <c r="T11" s="88">
        <v>344.6</v>
      </c>
      <c r="U11" s="90">
        <v>1.27307022634939</v>
      </c>
      <c r="V11" s="89">
        <v>806.6</v>
      </c>
      <c r="W11" s="88">
        <v>476.2</v>
      </c>
      <c r="X11" s="90">
        <v>1.69382612347753</v>
      </c>
      <c r="Y11" s="89">
        <v>606.70000000000005</v>
      </c>
      <c r="Z11" s="88">
        <v>223.2</v>
      </c>
      <c r="AA11" s="88">
        <v>303.2</v>
      </c>
    </row>
    <row r="12" spans="1:30" s="35" customFormat="1" x14ac:dyDescent="0.25">
      <c r="A12" s="33" t="s">
        <v>77</v>
      </c>
      <c r="B12" s="33">
        <f t="shared" si="0"/>
        <v>3977.0882352941176</v>
      </c>
      <c r="C12" s="35" t="s">
        <v>76</v>
      </c>
      <c r="D12" s="67">
        <v>5953.5</v>
      </c>
      <c r="E12" s="67">
        <v>3484.1</v>
      </c>
      <c r="F12" s="86">
        <v>1.70876266467667</v>
      </c>
      <c r="G12" s="85">
        <v>4264.1000000000004</v>
      </c>
      <c r="H12" s="67">
        <v>2222.9</v>
      </c>
      <c r="I12" s="86">
        <v>1.9182599307211301</v>
      </c>
      <c r="J12" s="85">
        <v>4735.7</v>
      </c>
      <c r="K12" s="67">
        <v>2690.4</v>
      </c>
      <c r="L12" s="86">
        <v>1.76022152839726</v>
      </c>
      <c r="M12" s="85">
        <v>6364.8</v>
      </c>
      <c r="N12" s="67">
        <v>2476.6999999999998</v>
      </c>
      <c r="O12" s="86">
        <v>2.5698711995800898</v>
      </c>
      <c r="P12" s="85">
        <v>2999.6</v>
      </c>
      <c r="Q12" s="67">
        <v>2822.3</v>
      </c>
      <c r="R12" s="86">
        <v>1.06282110335542</v>
      </c>
      <c r="S12" s="85">
        <v>6071</v>
      </c>
      <c r="T12" s="67">
        <v>2536.6999999999998</v>
      </c>
      <c r="U12" s="86">
        <v>2.3932668427484498</v>
      </c>
      <c r="V12" s="85">
        <v>5343.2</v>
      </c>
      <c r="W12" s="67">
        <v>3253.7</v>
      </c>
      <c r="X12" s="86">
        <v>1.6421919660694</v>
      </c>
      <c r="Y12" s="85">
        <v>5242.3999999999996</v>
      </c>
      <c r="Z12" s="67">
        <v>3646.3</v>
      </c>
      <c r="AA12" s="67">
        <v>3503.1</v>
      </c>
      <c r="AB12" s="94">
        <v>1.8</v>
      </c>
      <c r="AC12" s="92">
        <v>2.56</v>
      </c>
    </row>
    <row r="13" spans="1:30" x14ac:dyDescent="0.25">
      <c r="A13" s="21" t="s">
        <v>79</v>
      </c>
      <c r="B13" s="21">
        <f t="shared" si="0"/>
        <v>546.65882352941173</v>
      </c>
      <c r="C13" t="s">
        <v>76</v>
      </c>
      <c r="D13" s="88">
        <v>1599.2</v>
      </c>
      <c r="E13" s="88">
        <v>219.3</v>
      </c>
      <c r="F13" s="90">
        <v>7.2922936616507101</v>
      </c>
      <c r="G13" s="89">
        <v>906.9</v>
      </c>
      <c r="H13" s="88">
        <v>308.7</v>
      </c>
      <c r="I13" s="90">
        <v>2.9378036929057298</v>
      </c>
      <c r="J13" s="89">
        <v>340.1</v>
      </c>
      <c r="K13" s="88">
        <v>398.3</v>
      </c>
      <c r="L13" s="90">
        <v>-1.1711261393707699</v>
      </c>
      <c r="M13" s="89">
        <v>30.1</v>
      </c>
      <c r="N13" s="88">
        <v>251.1</v>
      </c>
      <c r="O13" s="90">
        <v>-8.3421926910299007</v>
      </c>
      <c r="P13" s="89">
        <v>593.79999999999995</v>
      </c>
      <c r="Q13" s="88">
        <v>275.3</v>
      </c>
      <c r="R13" s="90">
        <v>2.15691972393752</v>
      </c>
      <c r="S13" s="89">
        <v>523.5</v>
      </c>
      <c r="T13" s="88">
        <v>572</v>
      </c>
      <c r="U13" s="90">
        <v>-1.0926456542502401</v>
      </c>
      <c r="V13" s="89">
        <v>1518.1</v>
      </c>
      <c r="W13" s="88">
        <v>275.60000000000002</v>
      </c>
      <c r="X13" s="90">
        <v>5.5083454281567503</v>
      </c>
      <c r="Y13" s="89">
        <v>789.1</v>
      </c>
      <c r="Z13" s="88">
        <v>247.8</v>
      </c>
      <c r="AA13" s="88">
        <v>444.3</v>
      </c>
    </row>
    <row r="14" spans="1:30" s="35" customFormat="1" x14ac:dyDescent="0.25">
      <c r="A14" s="33" t="s">
        <v>342</v>
      </c>
      <c r="B14" s="21">
        <f t="shared" si="0"/>
        <v>2364.5529411764701</v>
      </c>
      <c r="C14" s="35" t="s">
        <v>343</v>
      </c>
      <c r="D14" s="107">
        <v>1091</v>
      </c>
      <c r="E14" s="67">
        <v>1988.1</v>
      </c>
      <c r="F14" s="86">
        <v>-1.8222700000000001</v>
      </c>
      <c r="G14">
        <v>874</v>
      </c>
      <c r="H14">
        <v>2962.4</v>
      </c>
      <c r="I14" s="100">
        <v>-3.3894736842105302</v>
      </c>
      <c r="J14">
        <v>1051</v>
      </c>
      <c r="K14">
        <v>4260.3</v>
      </c>
      <c r="L14" s="100">
        <v>-4.0535680304471899</v>
      </c>
      <c r="M14">
        <v>1151.9000000000001</v>
      </c>
      <c r="N14">
        <v>4076.7</v>
      </c>
      <c r="O14" s="100">
        <v>-3.5391092976820899</v>
      </c>
      <c r="P14">
        <v>726.1</v>
      </c>
      <c r="Q14">
        <v>4123.3</v>
      </c>
      <c r="R14" s="100">
        <v>-5.6786943947114699</v>
      </c>
      <c r="S14">
        <v>1886.5</v>
      </c>
      <c r="T14">
        <v>5106</v>
      </c>
      <c r="U14" s="100">
        <v>-2.7065995229260502</v>
      </c>
      <c r="V14">
        <v>1116.3</v>
      </c>
      <c r="W14">
        <v>3519.3</v>
      </c>
      <c r="X14" s="100">
        <v>-3.15264713786617</v>
      </c>
      <c r="Y14">
        <v>989.1</v>
      </c>
      <c r="Z14">
        <v>1763</v>
      </c>
      <c r="AA14">
        <v>3512.4</v>
      </c>
      <c r="AB14" s="34">
        <v>-3.3</v>
      </c>
      <c r="AC14" s="35">
        <v>-2.76</v>
      </c>
    </row>
    <row r="15" spans="1:30" s="35" customFormat="1" x14ac:dyDescent="0.25">
      <c r="A15" s="33" t="s">
        <v>252</v>
      </c>
      <c r="B15" s="33">
        <f t="shared" si="0"/>
        <v>3562.5058823529407</v>
      </c>
      <c r="C15" s="35" t="s">
        <v>251</v>
      </c>
      <c r="D15" s="67">
        <v>2932.2</v>
      </c>
      <c r="E15" s="67">
        <v>1236</v>
      </c>
      <c r="F15" s="86">
        <v>2.3723300970873802</v>
      </c>
      <c r="G15" s="85">
        <v>3199.2</v>
      </c>
      <c r="H15" s="67">
        <v>5549.2</v>
      </c>
      <c r="I15" s="86">
        <v>-1.73455863965992</v>
      </c>
      <c r="J15" s="85">
        <v>1480.6</v>
      </c>
      <c r="K15" s="67">
        <v>4946.5</v>
      </c>
      <c r="L15" s="86">
        <v>-3.3408753208158899</v>
      </c>
      <c r="M15" s="85">
        <v>930</v>
      </c>
      <c r="N15" s="67">
        <v>5534.9</v>
      </c>
      <c r="O15" s="86">
        <v>-5.9515053763440902</v>
      </c>
      <c r="P15" s="85">
        <v>2272.8000000000002</v>
      </c>
      <c r="Q15" s="67">
        <v>7185.5</v>
      </c>
      <c r="R15" s="86">
        <v>-3.1615188313973999</v>
      </c>
      <c r="S15" s="85">
        <v>5917</v>
      </c>
      <c r="T15" s="67">
        <v>5550</v>
      </c>
      <c r="U15" s="86">
        <v>1.0661261261261299</v>
      </c>
      <c r="V15" s="85">
        <v>2148.6</v>
      </c>
      <c r="W15" s="67">
        <v>3644.9</v>
      </c>
      <c r="X15" s="86">
        <v>-1.69640696267337</v>
      </c>
      <c r="Y15" s="85">
        <v>1016.7</v>
      </c>
      <c r="Z15" s="67">
        <v>935.5</v>
      </c>
      <c r="AA15" s="67">
        <v>6083</v>
      </c>
      <c r="AB15" s="34">
        <v>-1.85</v>
      </c>
      <c r="AC15" s="92">
        <v>-1.72</v>
      </c>
    </row>
    <row r="16" spans="1:30" x14ac:dyDescent="0.25">
      <c r="A16" s="21" t="s">
        <v>253</v>
      </c>
      <c r="B16" s="21">
        <f t="shared" si="0"/>
        <v>236.24117647058824</v>
      </c>
      <c r="C16" t="s">
        <v>251</v>
      </c>
      <c r="D16" s="88">
        <v>248.6</v>
      </c>
      <c r="E16" s="88">
        <v>93.6</v>
      </c>
      <c r="F16" s="90">
        <v>2.6559829059829099</v>
      </c>
      <c r="G16" s="89">
        <v>346.5</v>
      </c>
      <c r="H16" s="88">
        <v>217.2</v>
      </c>
      <c r="I16" s="90">
        <v>1.59530386740332</v>
      </c>
      <c r="J16" s="89">
        <v>285.39999999999998</v>
      </c>
      <c r="K16" s="88">
        <v>345.2</v>
      </c>
      <c r="L16" s="90">
        <v>-1.2095304835318901</v>
      </c>
      <c r="M16" s="89">
        <v>236.7</v>
      </c>
      <c r="N16" s="88">
        <v>279.3</v>
      </c>
      <c r="O16" s="90">
        <v>-1.17997465145754</v>
      </c>
      <c r="P16" s="89">
        <v>159.19999999999999</v>
      </c>
      <c r="Q16" s="88">
        <v>240.4</v>
      </c>
      <c r="R16" s="90">
        <v>-1.5100502512562799</v>
      </c>
      <c r="S16" s="89">
        <v>303.7</v>
      </c>
      <c r="T16" s="88">
        <v>184.1</v>
      </c>
      <c r="U16" s="90">
        <v>1.64964693101575</v>
      </c>
      <c r="V16" s="89">
        <v>319.2</v>
      </c>
      <c r="W16" s="88">
        <v>168.3</v>
      </c>
      <c r="X16" s="90">
        <v>1.8966131907308399</v>
      </c>
      <c r="Y16" s="89">
        <v>264.10000000000002</v>
      </c>
      <c r="Z16" s="88">
        <v>169.2</v>
      </c>
      <c r="AA16" s="88">
        <v>155.4</v>
      </c>
    </row>
    <row r="17" spans="1:29" x14ac:dyDescent="0.25">
      <c r="A17" s="21" t="s">
        <v>59</v>
      </c>
      <c r="B17" s="21">
        <f t="shared" si="0"/>
        <v>11915.947058823527</v>
      </c>
      <c r="C17" t="s">
        <v>58</v>
      </c>
      <c r="D17" s="88">
        <v>21322.6</v>
      </c>
      <c r="E17" s="88">
        <v>8707.2000000000007</v>
      </c>
      <c r="F17" s="90">
        <v>2.4488469312752699</v>
      </c>
      <c r="G17" s="89">
        <v>17710.099999999999</v>
      </c>
      <c r="H17" s="88">
        <v>8047.2</v>
      </c>
      <c r="I17" s="90">
        <v>2.2007779103290601</v>
      </c>
      <c r="J17" s="89">
        <v>12217.7</v>
      </c>
      <c r="K17" s="88">
        <v>6452.1</v>
      </c>
      <c r="L17" s="90">
        <v>1.8936005331597501</v>
      </c>
      <c r="M17" s="89">
        <v>16191.8</v>
      </c>
      <c r="N17" s="88">
        <v>5921.4</v>
      </c>
      <c r="O17" s="90">
        <v>2.7344546897693101</v>
      </c>
      <c r="P17" s="89">
        <v>10438</v>
      </c>
      <c r="Q17" s="88">
        <v>8001</v>
      </c>
      <c r="R17" s="90">
        <v>1.3045869266341701</v>
      </c>
      <c r="S17" s="89">
        <v>21898.1</v>
      </c>
      <c r="T17" s="88">
        <v>6717.8</v>
      </c>
      <c r="U17" s="90">
        <v>3.25971300128018</v>
      </c>
      <c r="V17" s="89">
        <v>10518.1</v>
      </c>
      <c r="W17" s="88">
        <v>5433.9</v>
      </c>
      <c r="X17" s="90">
        <v>1.9356447487071899</v>
      </c>
      <c r="Y17" s="89">
        <v>20485.8</v>
      </c>
      <c r="Z17" s="88">
        <v>14657.9</v>
      </c>
      <c r="AA17" s="88">
        <v>7850.4</v>
      </c>
    </row>
    <row r="18" spans="1:29" s="35" customFormat="1" x14ac:dyDescent="0.25">
      <c r="A18" s="33" t="s">
        <v>61</v>
      </c>
      <c r="B18" s="33">
        <f t="shared" si="0"/>
        <v>12031.041176470588</v>
      </c>
      <c r="C18" s="35" t="s">
        <v>58</v>
      </c>
      <c r="D18" s="67">
        <v>19833.099999999999</v>
      </c>
      <c r="E18" s="67">
        <v>10287</v>
      </c>
      <c r="F18" s="86">
        <v>1.9279770584232501</v>
      </c>
      <c r="G18" s="85">
        <v>16129.1</v>
      </c>
      <c r="H18" s="67">
        <v>8055.2</v>
      </c>
      <c r="I18" s="86">
        <v>2.0023214817757502</v>
      </c>
      <c r="J18" s="85">
        <v>13459.1</v>
      </c>
      <c r="K18" s="67">
        <v>7214.9</v>
      </c>
      <c r="L18" s="86">
        <v>1.86545898072045</v>
      </c>
      <c r="M18" s="85">
        <v>17339.599999999999</v>
      </c>
      <c r="N18" s="67">
        <v>6217.6</v>
      </c>
      <c r="O18" s="86">
        <v>2.7887931034482798</v>
      </c>
      <c r="P18" s="85">
        <v>10601.7</v>
      </c>
      <c r="Q18" s="67">
        <v>7335.3</v>
      </c>
      <c r="R18" s="86">
        <v>1.4452987607868799</v>
      </c>
      <c r="S18" s="85">
        <v>20504.599999999999</v>
      </c>
      <c r="T18" s="67">
        <v>6268</v>
      </c>
      <c r="U18" s="86">
        <v>3.27131461391193</v>
      </c>
      <c r="V18" s="85">
        <v>10283.299999999999</v>
      </c>
      <c r="W18" s="67">
        <v>6418.9</v>
      </c>
      <c r="X18" s="86">
        <v>1.6020346165230801</v>
      </c>
      <c r="Y18" s="85">
        <v>21457.3</v>
      </c>
      <c r="Z18" s="67">
        <v>14504.7</v>
      </c>
      <c r="AA18" s="67">
        <v>8618.2999999999993</v>
      </c>
      <c r="AB18" s="34">
        <v>2.0499999999999998</v>
      </c>
      <c r="AC18" s="92">
        <v>2.19</v>
      </c>
    </row>
    <row r="19" spans="1:29" x14ac:dyDescent="0.25">
      <c r="A19" s="21" t="s">
        <v>60</v>
      </c>
      <c r="B19" s="21">
        <f t="shared" si="0"/>
        <v>1883.4411764705881</v>
      </c>
      <c r="C19" t="s">
        <v>58</v>
      </c>
      <c r="D19" s="88">
        <v>4942.8999999999996</v>
      </c>
      <c r="E19" s="88">
        <v>1038.5999999999999</v>
      </c>
      <c r="F19" s="90">
        <v>4.7591950702869203</v>
      </c>
      <c r="G19" s="89">
        <v>2610.1999999999998</v>
      </c>
      <c r="H19" s="88">
        <v>1208.3</v>
      </c>
      <c r="I19" s="90">
        <v>2.1602251096581999</v>
      </c>
      <c r="J19" s="89">
        <v>2325</v>
      </c>
      <c r="K19" s="88">
        <v>1205.5</v>
      </c>
      <c r="L19" s="90">
        <v>1.92866030692659</v>
      </c>
      <c r="M19" s="89">
        <v>1988.6</v>
      </c>
      <c r="N19" s="88">
        <v>493.3</v>
      </c>
      <c r="O19" s="90">
        <v>4.0312183255625396</v>
      </c>
      <c r="P19" s="89">
        <v>1410.6</v>
      </c>
      <c r="Q19" s="88">
        <v>395.6</v>
      </c>
      <c r="R19" s="90">
        <v>3.56572295247725</v>
      </c>
      <c r="S19" s="89">
        <v>4271.1000000000004</v>
      </c>
      <c r="T19" s="88">
        <v>554.5</v>
      </c>
      <c r="U19" s="90">
        <v>7.7026149684400398</v>
      </c>
      <c r="V19" s="89">
        <v>1831.5</v>
      </c>
      <c r="W19" s="88">
        <v>644.4</v>
      </c>
      <c r="X19" s="90">
        <v>2.8421787709497202</v>
      </c>
      <c r="Y19" s="89">
        <v>4841</v>
      </c>
      <c r="Z19" s="88">
        <v>1880.1</v>
      </c>
      <c r="AA19" s="88">
        <v>377.3</v>
      </c>
    </row>
    <row r="20" spans="1:29" s="35" customFormat="1" x14ac:dyDescent="0.25">
      <c r="A20" s="33" t="s">
        <v>194</v>
      </c>
      <c r="B20" s="33">
        <f t="shared" si="0"/>
        <v>2069.8823529411766</v>
      </c>
      <c r="C20" s="35" t="s">
        <v>190</v>
      </c>
      <c r="D20" s="67">
        <v>0.6</v>
      </c>
      <c r="E20" s="67">
        <v>1059.5999999999999</v>
      </c>
      <c r="F20" s="86">
        <v>-1766</v>
      </c>
      <c r="G20" s="85">
        <v>67.7</v>
      </c>
      <c r="H20" s="67">
        <v>5134.3999999999996</v>
      </c>
      <c r="I20" s="86">
        <v>-75.840472673559802</v>
      </c>
      <c r="J20" s="85">
        <v>90.4</v>
      </c>
      <c r="K20" s="67">
        <v>3156.1</v>
      </c>
      <c r="L20" s="86">
        <v>-34.912610619469</v>
      </c>
      <c r="M20" s="85">
        <v>22.4</v>
      </c>
      <c r="N20" s="67">
        <v>4947.7</v>
      </c>
      <c r="O20" s="86">
        <v>-220.87946428571399</v>
      </c>
      <c r="P20" s="85">
        <v>276</v>
      </c>
      <c r="Q20" s="67">
        <v>5377.5</v>
      </c>
      <c r="R20" s="86">
        <v>-19.4836956521739</v>
      </c>
      <c r="S20" s="85">
        <v>264.8</v>
      </c>
      <c r="T20" s="67">
        <v>5647.9</v>
      </c>
      <c r="U20" s="86">
        <v>-21.3289274924471</v>
      </c>
      <c r="V20" s="85">
        <v>35.6</v>
      </c>
      <c r="W20" s="67">
        <v>4032.2</v>
      </c>
      <c r="X20" s="86">
        <v>-113.26404494382</v>
      </c>
      <c r="Y20" s="85">
        <v>20.5</v>
      </c>
      <c r="Z20" s="67">
        <v>4.5999999999999996</v>
      </c>
      <c r="AA20" s="67">
        <v>5050</v>
      </c>
      <c r="AB20" s="34">
        <v>-90.21</v>
      </c>
      <c r="AC20" s="92">
        <v>-43.75</v>
      </c>
    </row>
    <row r="21" spans="1:29" x14ac:dyDescent="0.25">
      <c r="A21" s="21" t="s">
        <v>193</v>
      </c>
      <c r="B21" s="21">
        <f t="shared" si="0"/>
        <v>18445.911764705881</v>
      </c>
      <c r="C21" t="s">
        <v>190</v>
      </c>
      <c r="D21" s="88">
        <v>16.600000000000001</v>
      </c>
      <c r="E21" s="88">
        <v>23349.4</v>
      </c>
      <c r="F21" s="90">
        <v>-1406.59036144578</v>
      </c>
      <c r="G21" s="89">
        <v>4225.3</v>
      </c>
      <c r="H21" s="88">
        <v>39519.800000000003</v>
      </c>
      <c r="I21" s="90">
        <v>-9.3531346886611608</v>
      </c>
      <c r="J21" s="89">
        <v>1029.4000000000001</v>
      </c>
      <c r="K21" s="88">
        <v>51234.400000000001</v>
      </c>
      <c r="L21" s="90">
        <v>-49.771128812900699</v>
      </c>
      <c r="M21" s="89">
        <v>30.8</v>
      </c>
      <c r="N21" s="88">
        <v>41686.400000000001</v>
      </c>
      <c r="O21" s="90">
        <v>-1353.45454545455</v>
      </c>
      <c r="P21" s="89">
        <v>11906.7</v>
      </c>
      <c r="Q21" s="88">
        <v>32836.800000000003</v>
      </c>
      <c r="R21" s="90">
        <v>-2.7578422232860502</v>
      </c>
      <c r="S21" s="89">
        <v>14214.8</v>
      </c>
      <c r="T21" s="88">
        <v>31752.400000000001</v>
      </c>
      <c r="U21" s="90">
        <v>-2.2337563666038198</v>
      </c>
      <c r="V21" s="89">
        <v>536.20000000000005</v>
      </c>
      <c r="W21" s="88">
        <v>31644.400000000001</v>
      </c>
      <c r="X21" s="90">
        <v>-59.016038791495703</v>
      </c>
      <c r="Y21" s="89">
        <v>72.099999999999994</v>
      </c>
      <c r="Z21" s="88">
        <v>18.600000000000001</v>
      </c>
      <c r="AA21" s="88">
        <v>29506.400000000001</v>
      </c>
    </row>
    <row r="22" spans="1:29" s="9" customFormat="1" x14ac:dyDescent="0.25">
      <c r="A22" s="21" t="s">
        <v>191</v>
      </c>
      <c r="B22" s="21">
        <f t="shared" si="0"/>
        <v>11122.688235294116</v>
      </c>
      <c r="C22" s="9" t="s">
        <v>190</v>
      </c>
      <c r="D22" s="88">
        <v>56.8</v>
      </c>
      <c r="E22" s="88">
        <v>15877.6</v>
      </c>
      <c r="F22" s="90">
        <v>-279.53521126760597</v>
      </c>
      <c r="G22" s="89">
        <v>2272.3000000000002</v>
      </c>
      <c r="H22" s="88">
        <v>24704.6</v>
      </c>
      <c r="I22" s="90">
        <v>-10.872067948774401</v>
      </c>
      <c r="J22" s="89">
        <v>1052.0999999999999</v>
      </c>
      <c r="K22" s="88">
        <v>25550.2</v>
      </c>
      <c r="L22" s="90">
        <v>-24.284953901720399</v>
      </c>
      <c r="M22" s="89">
        <v>53.7</v>
      </c>
      <c r="N22" s="88">
        <v>24408.7</v>
      </c>
      <c r="O22" s="90">
        <v>-454.53817504655501</v>
      </c>
      <c r="P22" s="89">
        <v>5857</v>
      </c>
      <c r="Q22" s="88">
        <v>21777</v>
      </c>
      <c r="R22" s="90">
        <v>-3.7181150759774599</v>
      </c>
      <c r="S22" s="89">
        <v>8095.3</v>
      </c>
      <c r="T22" s="88">
        <v>19064.599999999999</v>
      </c>
      <c r="U22" s="90">
        <v>-2.3550208145467102</v>
      </c>
      <c r="V22" s="89">
        <v>680.9</v>
      </c>
      <c r="W22" s="88">
        <v>21496.799999999999</v>
      </c>
      <c r="X22" s="90">
        <v>-31.5711558231752</v>
      </c>
      <c r="Y22" s="89">
        <v>26.8</v>
      </c>
      <c r="Z22" s="88">
        <v>10.3</v>
      </c>
      <c r="AA22" s="88">
        <v>18101</v>
      </c>
      <c r="AB22" s="56"/>
      <c r="AC22" s="106"/>
    </row>
    <row r="23" spans="1:29" x14ac:dyDescent="0.25">
      <c r="A23" s="21" t="s">
        <v>195</v>
      </c>
      <c r="B23" s="21">
        <f t="shared" si="0"/>
        <v>13708.294117647058</v>
      </c>
      <c r="C23" t="s">
        <v>190</v>
      </c>
      <c r="D23" s="88">
        <v>23.5</v>
      </c>
      <c r="E23" s="88">
        <v>6582.9</v>
      </c>
      <c r="F23" s="90">
        <v>-280.12340425531897</v>
      </c>
      <c r="G23" s="89">
        <v>1413.1</v>
      </c>
      <c r="H23" s="88">
        <v>34049.699999999997</v>
      </c>
      <c r="I23" s="90">
        <v>-24.095746939353202</v>
      </c>
      <c r="J23" s="89">
        <v>685.5</v>
      </c>
      <c r="K23" s="88">
        <v>30646.1</v>
      </c>
      <c r="L23" s="90">
        <v>-44.706199854121103</v>
      </c>
      <c r="M23" s="89">
        <v>28.2</v>
      </c>
      <c r="N23" s="88">
        <v>32039.599999999999</v>
      </c>
      <c r="O23" s="90">
        <v>-1136.15602836879</v>
      </c>
      <c r="P23" s="89">
        <v>7207.5</v>
      </c>
      <c r="Q23" s="88">
        <v>29998</v>
      </c>
      <c r="R23" s="90">
        <v>-4.1620534165799503</v>
      </c>
      <c r="S23" s="89">
        <v>7235</v>
      </c>
      <c r="T23" s="88">
        <v>28677.9</v>
      </c>
      <c r="U23" s="90">
        <v>-3.9637733241188702</v>
      </c>
      <c r="V23" s="89">
        <v>650.79999999999995</v>
      </c>
      <c r="W23" s="88">
        <v>26676.5</v>
      </c>
      <c r="X23" s="90">
        <v>-40.990319606638003</v>
      </c>
      <c r="Y23" s="89">
        <v>155.6</v>
      </c>
      <c r="Z23" s="88">
        <v>21.9</v>
      </c>
      <c r="AA23" s="88">
        <v>26949.200000000001</v>
      </c>
    </row>
    <row r="24" spans="1:29" x14ac:dyDescent="0.25">
      <c r="A24" s="21" t="s">
        <v>196</v>
      </c>
      <c r="B24" s="21">
        <f t="shared" si="0"/>
        <v>362.75294117647064</v>
      </c>
      <c r="C24" t="s">
        <v>190</v>
      </c>
      <c r="D24" s="88">
        <v>387.7</v>
      </c>
      <c r="E24" s="88">
        <v>246.9</v>
      </c>
      <c r="F24" s="90">
        <v>1.5702713649250699</v>
      </c>
      <c r="G24" s="89">
        <v>313.7</v>
      </c>
      <c r="H24" s="88">
        <v>570.6</v>
      </c>
      <c r="I24" s="90">
        <v>-1.8189352884921901</v>
      </c>
      <c r="J24" s="89">
        <v>193.4</v>
      </c>
      <c r="K24" s="88">
        <v>339.3</v>
      </c>
      <c r="L24" s="90">
        <v>-1.7543950361944201</v>
      </c>
      <c r="M24" s="89">
        <v>451.3</v>
      </c>
      <c r="N24" s="88">
        <v>396.2</v>
      </c>
      <c r="O24" s="90">
        <v>1.1390711761736501</v>
      </c>
      <c r="P24" s="89">
        <v>432.7</v>
      </c>
      <c r="Q24" s="88">
        <v>613.5</v>
      </c>
      <c r="R24" s="90">
        <v>-1.4178414605962599</v>
      </c>
      <c r="S24" s="89">
        <v>291.3</v>
      </c>
      <c r="T24" s="88">
        <v>276.3</v>
      </c>
      <c r="U24" s="90">
        <v>1.0542888165038</v>
      </c>
      <c r="V24" s="89">
        <v>347.6</v>
      </c>
      <c r="W24" s="88">
        <v>318.2</v>
      </c>
      <c r="X24" s="90">
        <v>1.0923947203016999</v>
      </c>
      <c r="Y24" s="89">
        <v>460.6</v>
      </c>
      <c r="Z24" s="88">
        <v>137.19999999999999</v>
      </c>
      <c r="AA24" s="88">
        <v>390.3</v>
      </c>
    </row>
    <row r="25" spans="1:29" x14ac:dyDescent="0.25">
      <c r="A25" s="21" t="s">
        <v>192</v>
      </c>
      <c r="B25" s="21">
        <f t="shared" si="0"/>
        <v>216.6764705882353</v>
      </c>
      <c r="C25" t="s">
        <v>190</v>
      </c>
      <c r="D25" s="88">
        <v>14.9</v>
      </c>
      <c r="E25" s="88">
        <v>99.4</v>
      </c>
      <c r="F25" s="90">
        <v>-6.6711409395973202</v>
      </c>
      <c r="G25" s="89">
        <v>31.4</v>
      </c>
      <c r="H25" s="88">
        <v>365.2</v>
      </c>
      <c r="I25" s="90">
        <v>-11.6305732484076</v>
      </c>
      <c r="J25" s="89">
        <v>5.3</v>
      </c>
      <c r="K25" s="88">
        <v>382</v>
      </c>
      <c r="L25" s="90">
        <v>-72.075471698113205</v>
      </c>
      <c r="M25" s="89">
        <v>97.9</v>
      </c>
      <c r="N25" s="88">
        <v>372.9</v>
      </c>
      <c r="O25" s="90">
        <v>-3.80898876404494</v>
      </c>
      <c r="P25" s="89">
        <v>116.8</v>
      </c>
      <c r="Q25" s="88">
        <v>430.9</v>
      </c>
      <c r="R25" s="90">
        <v>-3.6892123287671201</v>
      </c>
      <c r="S25" s="89">
        <v>99.7</v>
      </c>
      <c r="T25" s="88">
        <v>355.4</v>
      </c>
      <c r="U25" s="90">
        <v>-3.5646940822467399</v>
      </c>
      <c r="V25" s="89">
        <v>83.2</v>
      </c>
      <c r="W25" s="88">
        <v>464.5</v>
      </c>
      <c r="X25" s="90">
        <v>-5.5829326923076898</v>
      </c>
      <c r="Y25" s="89">
        <v>14.9</v>
      </c>
      <c r="Z25" s="88">
        <v>28.3</v>
      </c>
      <c r="AA25" s="88">
        <v>720.8</v>
      </c>
    </row>
    <row r="26" spans="1:29" s="35" customFormat="1" x14ac:dyDescent="0.25">
      <c r="A26" s="33" t="s">
        <v>40</v>
      </c>
      <c r="B26" s="33">
        <f t="shared" si="0"/>
        <v>758.46470588235286</v>
      </c>
      <c r="C26" s="35" t="s">
        <v>38</v>
      </c>
      <c r="D26" s="67">
        <v>954.6</v>
      </c>
      <c r="E26" s="67">
        <v>354.4</v>
      </c>
      <c r="F26" s="86">
        <v>2.6935665914221198</v>
      </c>
      <c r="G26" s="85">
        <v>1820.9</v>
      </c>
      <c r="H26" s="67">
        <v>373.2</v>
      </c>
      <c r="I26" s="86">
        <v>4.8791532690246502</v>
      </c>
      <c r="J26" s="85">
        <v>1090.7</v>
      </c>
      <c r="K26" s="67">
        <v>389</v>
      </c>
      <c r="L26" s="86">
        <v>2.8038560411311102</v>
      </c>
      <c r="M26" s="85">
        <v>639.9</v>
      </c>
      <c r="N26" s="67">
        <v>515.20000000000005</v>
      </c>
      <c r="O26" s="86">
        <v>1.2420419254658399</v>
      </c>
      <c r="P26" s="85">
        <v>832.4</v>
      </c>
      <c r="Q26" s="67">
        <v>428.2</v>
      </c>
      <c r="R26" s="86">
        <v>1.9439514245679601</v>
      </c>
      <c r="S26" s="85">
        <v>1908.4</v>
      </c>
      <c r="T26" s="67">
        <v>268.8</v>
      </c>
      <c r="U26" s="86">
        <v>7.0997023809523796</v>
      </c>
      <c r="V26" s="85">
        <v>1364</v>
      </c>
      <c r="W26" s="67">
        <v>281.3</v>
      </c>
      <c r="X26" s="86">
        <v>4.84891574831141</v>
      </c>
      <c r="Y26" s="85">
        <v>906.3</v>
      </c>
      <c r="Z26" s="67">
        <v>440.2</v>
      </c>
      <c r="AA26" s="67">
        <v>326.39999999999998</v>
      </c>
      <c r="AB26" s="34">
        <v>3.18</v>
      </c>
      <c r="AC26" s="92">
        <v>3.49</v>
      </c>
    </row>
    <row r="27" spans="1:29" s="35" customFormat="1" x14ac:dyDescent="0.25">
      <c r="A27" s="33" t="s">
        <v>169</v>
      </c>
      <c r="B27" s="33">
        <f t="shared" si="0"/>
        <v>2797.8176470588237</v>
      </c>
      <c r="C27" s="35" t="s">
        <v>168</v>
      </c>
      <c r="D27" s="67">
        <v>2669.3</v>
      </c>
      <c r="E27" s="67">
        <v>3223.3</v>
      </c>
      <c r="F27" s="86">
        <v>-1.20754504926385</v>
      </c>
      <c r="G27" s="85">
        <v>2238</v>
      </c>
      <c r="H27" s="67">
        <v>3231.6</v>
      </c>
      <c r="I27" s="86">
        <v>-1.44396782841823</v>
      </c>
      <c r="J27" s="85">
        <v>2535.1999999999998</v>
      </c>
      <c r="K27" s="67">
        <v>2905.8</v>
      </c>
      <c r="L27" s="86">
        <v>-1.14618176080783</v>
      </c>
      <c r="M27" s="85">
        <v>3458.9</v>
      </c>
      <c r="N27" s="67">
        <v>2816.6</v>
      </c>
      <c r="O27" s="86">
        <v>1.22804090037634</v>
      </c>
      <c r="P27" s="85">
        <v>2145.4</v>
      </c>
      <c r="Q27" s="67">
        <v>3193.8</v>
      </c>
      <c r="R27" s="86">
        <v>-1.48867344085019</v>
      </c>
      <c r="S27" s="85">
        <v>3392.9</v>
      </c>
      <c r="T27" s="67">
        <v>2680.5</v>
      </c>
      <c r="U27" s="86">
        <v>1.26577131132251</v>
      </c>
      <c r="V27" s="85">
        <v>2290.3000000000002</v>
      </c>
      <c r="W27" s="67">
        <v>2498.3000000000002</v>
      </c>
      <c r="X27" s="86">
        <v>-1.09081779679518</v>
      </c>
      <c r="Y27" s="85">
        <v>3106.7</v>
      </c>
      <c r="Z27" s="67">
        <v>2209.6</v>
      </c>
      <c r="AA27" s="67">
        <v>2966.7</v>
      </c>
      <c r="AB27" s="34">
        <v>-1.1100000000000001</v>
      </c>
      <c r="AC27" s="92">
        <v>-1.1200000000000001</v>
      </c>
    </row>
    <row r="28" spans="1:29" x14ac:dyDescent="0.25">
      <c r="A28" s="21" t="s">
        <v>101</v>
      </c>
      <c r="B28" s="21">
        <f t="shared" si="0"/>
        <v>89.952941176470574</v>
      </c>
      <c r="C28" t="s">
        <v>100</v>
      </c>
      <c r="D28" s="88">
        <v>64.3</v>
      </c>
      <c r="E28" s="88">
        <v>90.1</v>
      </c>
      <c r="F28" s="90">
        <v>-1.4012441679626799</v>
      </c>
      <c r="G28" s="89">
        <v>159.30000000000001</v>
      </c>
      <c r="H28" s="88">
        <v>180.2</v>
      </c>
      <c r="I28" s="90">
        <v>-1.13119899560578</v>
      </c>
      <c r="J28" s="89">
        <v>28.6</v>
      </c>
      <c r="K28" s="88">
        <v>116.9</v>
      </c>
      <c r="L28" s="90">
        <v>-4.0874125874125902</v>
      </c>
      <c r="M28" s="89">
        <v>31</v>
      </c>
      <c r="N28" s="88">
        <v>104.4</v>
      </c>
      <c r="O28" s="90">
        <v>-3.36774193548387</v>
      </c>
      <c r="P28" s="89">
        <v>88.5</v>
      </c>
      <c r="Q28" s="88">
        <v>113</v>
      </c>
      <c r="R28" s="90">
        <v>-1.27683615819209</v>
      </c>
      <c r="S28" s="89">
        <v>69.5</v>
      </c>
      <c r="T28" s="88">
        <v>126.4</v>
      </c>
      <c r="U28" s="90">
        <v>-1.81870503597122</v>
      </c>
      <c r="V28" s="89">
        <v>107.3</v>
      </c>
      <c r="W28" s="88">
        <v>50.8</v>
      </c>
      <c r="X28" s="90">
        <v>2.11220472440945</v>
      </c>
      <c r="Y28" s="89">
        <v>77.599999999999994</v>
      </c>
      <c r="Z28" s="88">
        <v>9.1999999999999993</v>
      </c>
      <c r="AA28" s="88">
        <v>112.1</v>
      </c>
    </row>
    <row r="29" spans="1:29" s="35" customFormat="1" x14ac:dyDescent="0.25">
      <c r="A29" s="33" t="s">
        <v>103</v>
      </c>
      <c r="B29" s="33">
        <f t="shared" si="0"/>
        <v>355.81176470588235</v>
      </c>
      <c r="C29" s="35" t="s">
        <v>100</v>
      </c>
      <c r="D29" s="67">
        <v>216.5</v>
      </c>
      <c r="E29" s="67">
        <v>314.3</v>
      </c>
      <c r="F29" s="86">
        <v>-1.45173210161663</v>
      </c>
      <c r="G29" s="85">
        <v>468</v>
      </c>
      <c r="H29" s="67">
        <v>504.7</v>
      </c>
      <c r="I29" s="86">
        <v>-1.0784188034188</v>
      </c>
      <c r="J29" s="85">
        <v>417.7</v>
      </c>
      <c r="K29" s="67">
        <v>340.7</v>
      </c>
      <c r="L29" s="86">
        <v>1.22600528324039</v>
      </c>
      <c r="M29" s="85">
        <v>255.2</v>
      </c>
      <c r="N29" s="67">
        <v>468.7</v>
      </c>
      <c r="O29" s="86">
        <v>-1.8365987460815001</v>
      </c>
      <c r="P29" s="85">
        <v>211.4</v>
      </c>
      <c r="Q29" s="67">
        <v>429.8</v>
      </c>
      <c r="R29" s="86">
        <v>-2.03311258278146</v>
      </c>
      <c r="S29" s="85">
        <v>345</v>
      </c>
      <c r="T29" s="67">
        <v>383.6</v>
      </c>
      <c r="U29" s="86">
        <v>-1.1118840579710101</v>
      </c>
      <c r="V29" s="85">
        <v>364.6</v>
      </c>
      <c r="W29" s="67">
        <v>414.3</v>
      </c>
      <c r="X29" s="86">
        <v>-1.1363137685134399</v>
      </c>
      <c r="Y29" s="85">
        <v>365.2</v>
      </c>
      <c r="Z29" s="67">
        <v>174.7</v>
      </c>
      <c r="AA29" s="67">
        <v>374.4</v>
      </c>
      <c r="AB29" s="34">
        <v>-1.29</v>
      </c>
      <c r="AC29" s="92">
        <v>-1.55</v>
      </c>
    </row>
    <row r="30" spans="1:29" x14ac:dyDescent="0.25">
      <c r="A30" s="21" t="s">
        <v>102</v>
      </c>
      <c r="B30" s="21">
        <f t="shared" si="0"/>
        <v>286.67647058823525</v>
      </c>
      <c r="C30" t="s">
        <v>100</v>
      </c>
      <c r="D30" s="88">
        <v>184.5</v>
      </c>
      <c r="E30" s="88">
        <v>346.4</v>
      </c>
      <c r="F30" s="90">
        <v>-1.8775067750677501</v>
      </c>
      <c r="G30" s="89">
        <v>376.6</v>
      </c>
      <c r="H30" s="88">
        <v>531</v>
      </c>
      <c r="I30" s="90">
        <v>-1.40998406797663</v>
      </c>
      <c r="J30" s="89">
        <v>217.1</v>
      </c>
      <c r="K30" s="88">
        <v>333.2</v>
      </c>
      <c r="L30" s="90">
        <v>-1.53477660064486</v>
      </c>
      <c r="M30" s="89">
        <v>164.4</v>
      </c>
      <c r="N30" s="88">
        <v>332.4</v>
      </c>
      <c r="O30" s="90">
        <v>-2.02189781021898</v>
      </c>
      <c r="P30" s="89">
        <v>295.5</v>
      </c>
      <c r="Q30" s="88">
        <v>324.60000000000002</v>
      </c>
      <c r="R30" s="90">
        <v>-1.09847715736041</v>
      </c>
      <c r="S30" s="89">
        <v>287</v>
      </c>
      <c r="T30" s="88">
        <v>332.2</v>
      </c>
      <c r="U30" s="90">
        <v>-1.15749128919861</v>
      </c>
      <c r="V30" s="89">
        <v>172.8</v>
      </c>
      <c r="W30" s="88">
        <v>226.9</v>
      </c>
      <c r="X30" s="90">
        <v>-1.3130787037036999</v>
      </c>
      <c r="Y30" s="89">
        <v>262.5</v>
      </c>
      <c r="Z30" s="88">
        <v>129.69999999999999</v>
      </c>
      <c r="AA30" s="88">
        <v>356.7</v>
      </c>
    </row>
    <row r="31" spans="1:29" s="35" customFormat="1" x14ac:dyDescent="0.25">
      <c r="A31" s="33" t="s">
        <v>247</v>
      </c>
      <c r="B31" s="33">
        <f t="shared" si="0"/>
        <v>1843.6529411764704</v>
      </c>
      <c r="C31" s="35" t="s">
        <v>246</v>
      </c>
      <c r="D31" s="67">
        <v>1509.7</v>
      </c>
      <c r="E31" s="67">
        <v>1874.9</v>
      </c>
      <c r="F31" s="86">
        <v>-1.2419023647082199</v>
      </c>
      <c r="G31" s="85">
        <v>1052</v>
      </c>
      <c r="H31" s="67">
        <v>2116.9</v>
      </c>
      <c r="I31" s="86">
        <v>-2.0122623574144498</v>
      </c>
      <c r="J31" s="85">
        <v>1991.4</v>
      </c>
      <c r="K31" s="67">
        <v>2740.6</v>
      </c>
      <c r="L31" s="86">
        <v>-1.37621773626594</v>
      </c>
      <c r="M31" s="85">
        <v>468.1</v>
      </c>
      <c r="N31" s="67">
        <v>2269.6999999999998</v>
      </c>
      <c r="O31" s="86">
        <v>-4.8487502670369604</v>
      </c>
      <c r="P31" s="85">
        <v>1259.0999999999999</v>
      </c>
      <c r="Q31" s="67">
        <v>3488.8</v>
      </c>
      <c r="R31" s="86">
        <v>-2.77086808037487</v>
      </c>
      <c r="S31" s="85">
        <v>1965.6</v>
      </c>
      <c r="T31" s="67">
        <v>2372.8000000000002</v>
      </c>
      <c r="U31" s="86">
        <v>-1.2071632071632099</v>
      </c>
      <c r="V31" s="85">
        <v>1493.7</v>
      </c>
      <c r="W31" s="67">
        <v>2514.1</v>
      </c>
      <c r="X31" s="86">
        <v>-1.68313583718283</v>
      </c>
      <c r="Y31" s="85">
        <v>1348.7</v>
      </c>
      <c r="Z31" s="67">
        <v>712.1</v>
      </c>
      <c r="AA31" s="67">
        <v>2163.9</v>
      </c>
      <c r="AB31" s="34">
        <v>-1.91</v>
      </c>
      <c r="AC31" s="92">
        <v>-1.48</v>
      </c>
    </row>
    <row r="32" spans="1:29" x14ac:dyDescent="0.25">
      <c r="A32" s="21" t="s">
        <v>248</v>
      </c>
      <c r="B32" s="21">
        <f t="shared" si="0"/>
        <v>525.02941176470574</v>
      </c>
      <c r="C32" t="s">
        <v>246</v>
      </c>
      <c r="D32" s="88">
        <v>938.9</v>
      </c>
      <c r="E32" s="88">
        <v>419</v>
      </c>
      <c r="F32" s="90">
        <v>2.2408114558472598</v>
      </c>
      <c r="G32" s="89">
        <v>636.79999999999995</v>
      </c>
      <c r="H32" s="88">
        <v>853.9</v>
      </c>
      <c r="I32" s="90">
        <v>-1.34092336683417</v>
      </c>
      <c r="J32" s="89">
        <v>241.7</v>
      </c>
      <c r="K32" s="88">
        <v>779.9</v>
      </c>
      <c r="L32" s="90">
        <v>-3.2267273479520102</v>
      </c>
      <c r="M32" s="89">
        <v>287.5</v>
      </c>
      <c r="N32" s="88">
        <v>526.9</v>
      </c>
      <c r="O32" s="90">
        <v>-1.83269565217391</v>
      </c>
      <c r="P32" s="89">
        <v>493.9</v>
      </c>
      <c r="Q32" s="88">
        <v>503.6</v>
      </c>
      <c r="R32" s="90">
        <v>-1.01963960315853</v>
      </c>
      <c r="S32" s="89">
        <v>510</v>
      </c>
      <c r="T32" s="88">
        <v>614.9</v>
      </c>
      <c r="U32" s="90">
        <v>-1.2056862745098</v>
      </c>
      <c r="V32" s="89">
        <v>502.4</v>
      </c>
      <c r="W32" s="88">
        <v>452.7</v>
      </c>
      <c r="X32" s="90">
        <v>1.1097857300640599</v>
      </c>
      <c r="Y32" s="89">
        <v>251.4</v>
      </c>
      <c r="Z32" s="88">
        <v>529.4</v>
      </c>
      <c r="AA32" s="88">
        <v>382.6</v>
      </c>
    </row>
    <row r="33" spans="1:29" x14ac:dyDescent="0.25">
      <c r="A33" s="21" t="s">
        <v>399</v>
      </c>
      <c r="B33" s="21"/>
      <c r="C33" s="9" t="s">
        <v>57</v>
      </c>
      <c r="D33" s="95"/>
      <c r="E33" s="95"/>
      <c r="F33" s="90"/>
      <c r="G33" s="96"/>
      <c r="H33" s="95"/>
      <c r="I33" s="90"/>
      <c r="J33" s="96"/>
      <c r="K33" s="95"/>
      <c r="L33" s="90"/>
      <c r="M33" s="96"/>
      <c r="N33" s="95"/>
      <c r="O33" s="90"/>
      <c r="P33" s="96"/>
      <c r="Q33" s="95"/>
      <c r="R33" s="90"/>
      <c r="S33" s="96"/>
      <c r="T33" s="95"/>
      <c r="U33" s="90"/>
      <c r="V33" s="96"/>
      <c r="W33" s="95"/>
      <c r="X33" s="90"/>
      <c r="Y33" s="96"/>
      <c r="Z33" s="95"/>
      <c r="AA33" s="95"/>
    </row>
    <row r="34" spans="1:29" s="35" customFormat="1" x14ac:dyDescent="0.25">
      <c r="A34" s="33" t="s">
        <v>137</v>
      </c>
      <c r="B34" s="33">
        <f t="shared" ref="B34:B65" si="1">AVERAGE(D34:E34,G34:H34,J34:K34,M34:N34,P34:Q34,S34:T34,V34:W34,Y34:AA34)</f>
        <v>13113.517647058823</v>
      </c>
      <c r="C34" s="35" t="s">
        <v>136</v>
      </c>
      <c r="D34" s="67">
        <v>16418.8</v>
      </c>
      <c r="E34" s="67">
        <v>11144</v>
      </c>
      <c r="F34" s="86">
        <v>1.4733309404163699</v>
      </c>
      <c r="G34" s="85">
        <v>18111.900000000001</v>
      </c>
      <c r="H34" s="67">
        <v>10609.4</v>
      </c>
      <c r="I34" s="86">
        <v>1.7071559183365701</v>
      </c>
      <c r="J34" s="85">
        <v>13328.7</v>
      </c>
      <c r="K34" s="67">
        <v>10815.6</v>
      </c>
      <c r="L34" s="86">
        <v>1.23235881504494</v>
      </c>
      <c r="M34" s="85">
        <v>6248.2</v>
      </c>
      <c r="N34" s="67">
        <v>9405.1</v>
      </c>
      <c r="O34" s="86">
        <v>-1.50524951185942</v>
      </c>
      <c r="P34" s="85">
        <v>9793.9</v>
      </c>
      <c r="Q34" s="67">
        <v>12852.3</v>
      </c>
      <c r="R34" s="86">
        <v>-1.31227600853593</v>
      </c>
      <c r="S34" s="85">
        <v>21040.9</v>
      </c>
      <c r="T34" s="67">
        <v>9828.7999999999993</v>
      </c>
      <c r="U34" s="86">
        <v>2.1407394595474498</v>
      </c>
      <c r="V34" s="85">
        <v>12657.8</v>
      </c>
      <c r="W34" s="67">
        <v>10580.8</v>
      </c>
      <c r="X34" s="86">
        <v>1.1962989566006399</v>
      </c>
      <c r="Y34" s="85">
        <v>27733.3</v>
      </c>
      <c r="Z34" s="67">
        <v>11497.1</v>
      </c>
      <c r="AA34" s="67">
        <v>10863.2</v>
      </c>
      <c r="AB34" s="34">
        <v>1.22</v>
      </c>
      <c r="AC34" s="92">
        <v>1.59</v>
      </c>
    </row>
    <row r="35" spans="1:29" x14ac:dyDescent="0.25">
      <c r="A35" s="21" t="s">
        <v>139</v>
      </c>
      <c r="B35" s="21">
        <f t="shared" si="1"/>
        <v>1055.458823529412</v>
      </c>
      <c r="C35" t="s">
        <v>136</v>
      </c>
      <c r="D35" s="88">
        <v>3891</v>
      </c>
      <c r="E35" s="88">
        <v>67.400000000000006</v>
      </c>
      <c r="F35" s="90">
        <v>57.7299703264095</v>
      </c>
      <c r="G35" s="89">
        <v>1290.7</v>
      </c>
      <c r="H35" s="88">
        <v>1395</v>
      </c>
      <c r="I35" s="90">
        <v>-1.08080886340745</v>
      </c>
      <c r="J35" s="89">
        <v>228.2</v>
      </c>
      <c r="K35" s="88">
        <v>456.5</v>
      </c>
      <c r="L35" s="90">
        <v>-2.0004382120946498</v>
      </c>
      <c r="M35" s="89">
        <v>26.7</v>
      </c>
      <c r="N35" s="88">
        <v>478</v>
      </c>
      <c r="O35" s="90">
        <v>-17.902621722846401</v>
      </c>
      <c r="P35" s="89">
        <v>1188.5</v>
      </c>
      <c r="Q35" s="88">
        <v>360.2</v>
      </c>
      <c r="R35" s="90">
        <v>3.2995558023320402</v>
      </c>
      <c r="S35" s="89">
        <v>501.6</v>
      </c>
      <c r="T35" s="88">
        <v>717</v>
      </c>
      <c r="U35" s="90">
        <v>-1.4294258373205699</v>
      </c>
      <c r="V35" s="89">
        <v>2127.8000000000002</v>
      </c>
      <c r="W35" s="88">
        <v>263.3</v>
      </c>
      <c r="X35" s="90">
        <v>8.0812761109001094</v>
      </c>
      <c r="Y35" s="89">
        <v>3890.9</v>
      </c>
      <c r="Z35" s="88">
        <v>561.20000000000005</v>
      </c>
      <c r="AA35" s="88">
        <v>498.8</v>
      </c>
    </row>
    <row r="36" spans="1:29" x14ac:dyDescent="0.25">
      <c r="A36" s="21" t="s">
        <v>138</v>
      </c>
      <c r="B36" s="21">
        <f t="shared" si="1"/>
        <v>59.970588235294102</v>
      </c>
      <c r="C36" t="s">
        <v>136</v>
      </c>
      <c r="D36" s="88">
        <v>41.1</v>
      </c>
      <c r="E36" s="88">
        <v>29.6</v>
      </c>
      <c r="F36" s="90">
        <v>1.38851351351351</v>
      </c>
      <c r="G36" s="89">
        <v>53.9</v>
      </c>
      <c r="H36" s="88">
        <v>76.8</v>
      </c>
      <c r="I36" s="90">
        <v>-1.42486085343228</v>
      </c>
      <c r="J36" s="89">
        <v>28.2</v>
      </c>
      <c r="K36" s="88">
        <v>21.6</v>
      </c>
      <c r="L36" s="90">
        <v>1.30555555555556</v>
      </c>
      <c r="M36" s="89">
        <v>85.4</v>
      </c>
      <c r="N36" s="88">
        <v>72.099999999999994</v>
      </c>
      <c r="O36" s="90">
        <v>1.1844660194174801</v>
      </c>
      <c r="P36" s="89">
        <v>136.80000000000001</v>
      </c>
      <c r="Q36" s="88">
        <v>59.8</v>
      </c>
      <c r="R36" s="90">
        <v>2.2876254180602</v>
      </c>
      <c r="S36" s="89">
        <v>15.4</v>
      </c>
      <c r="T36" s="88">
        <v>38.9</v>
      </c>
      <c r="U36" s="90">
        <v>-2.5259740259740302</v>
      </c>
      <c r="V36" s="89">
        <v>55.2</v>
      </c>
      <c r="W36" s="88">
        <v>26.3</v>
      </c>
      <c r="X36" s="90">
        <v>2.0988593155893498</v>
      </c>
      <c r="Y36" s="89">
        <v>96.4</v>
      </c>
      <c r="Z36" s="88">
        <v>38.799999999999997</v>
      </c>
      <c r="AA36" s="88">
        <v>143.19999999999999</v>
      </c>
    </row>
    <row r="37" spans="1:29" s="35" customFormat="1" x14ac:dyDescent="0.25">
      <c r="A37" s="33" t="s">
        <v>263</v>
      </c>
      <c r="B37" s="33">
        <f t="shared" si="1"/>
        <v>815.07647058823522</v>
      </c>
      <c r="C37" s="35" t="s">
        <v>262</v>
      </c>
      <c r="D37" s="67">
        <v>2077.1</v>
      </c>
      <c r="E37" s="67">
        <v>321.5</v>
      </c>
      <c r="F37" s="86">
        <v>6.4606531881803999</v>
      </c>
      <c r="G37" s="85">
        <v>1347</v>
      </c>
      <c r="H37" s="67">
        <v>35.299999999999997</v>
      </c>
      <c r="I37" s="86">
        <v>38.158640226628897</v>
      </c>
      <c r="J37" s="85">
        <v>1510.5</v>
      </c>
      <c r="K37" s="67">
        <v>13.9</v>
      </c>
      <c r="L37" s="86">
        <v>108.669064748201</v>
      </c>
      <c r="M37" s="85">
        <v>486.8</v>
      </c>
      <c r="N37" s="67">
        <v>54.3</v>
      </c>
      <c r="O37" s="86">
        <v>8.9650092081031296</v>
      </c>
      <c r="P37" s="85">
        <v>459.2</v>
      </c>
      <c r="Q37" s="67">
        <v>77</v>
      </c>
      <c r="R37" s="86">
        <v>5.9636363636363603</v>
      </c>
      <c r="S37" s="85">
        <v>2101.3000000000002</v>
      </c>
      <c r="T37" s="67">
        <v>52.1</v>
      </c>
      <c r="U37" s="86">
        <v>40.332053742802302</v>
      </c>
      <c r="V37" s="85">
        <v>1052.5999999999999</v>
      </c>
      <c r="W37" s="67">
        <v>103.4</v>
      </c>
      <c r="X37" s="86">
        <v>10.1798839458414</v>
      </c>
      <c r="Y37" s="85">
        <v>2210</v>
      </c>
      <c r="Z37" s="67">
        <v>1921.8</v>
      </c>
      <c r="AA37" s="67">
        <v>32.5</v>
      </c>
      <c r="AB37" s="34">
        <v>17.89</v>
      </c>
      <c r="AC37" s="92">
        <v>33.79</v>
      </c>
    </row>
    <row r="38" spans="1:29" s="35" customFormat="1" ht="17.25" x14ac:dyDescent="0.25">
      <c r="A38" s="33" t="s">
        <v>201</v>
      </c>
      <c r="B38" s="33">
        <f t="shared" si="1"/>
        <v>161.92941176470586</v>
      </c>
      <c r="C38" s="35" t="s">
        <v>200</v>
      </c>
      <c r="D38" s="67">
        <v>230.6</v>
      </c>
      <c r="E38" s="67">
        <v>211.6</v>
      </c>
      <c r="F38" s="86">
        <v>1.0897920604914899</v>
      </c>
      <c r="G38" s="85">
        <v>162.1</v>
      </c>
      <c r="H38" s="67">
        <v>187.3</v>
      </c>
      <c r="I38" s="86">
        <v>-1.15545959284392</v>
      </c>
      <c r="J38" s="85">
        <v>19.8</v>
      </c>
      <c r="K38" s="67">
        <v>270.7</v>
      </c>
      <c r="L38" s="86">
        <v>-13.6717171717172</v>
      </c>
      <c r="M38" s="85">
        <v>94.5</v>
      </c>
      <c r="N38" s="67">
        <v>375.9</v>
      </c>
      <c r="O38" s="86">
        <v>-3.9777777777777801</v>
      </c>
      <c r="P38" s="85">
        <v>86.2</v>
      </c>
      <c r="Q38" s="67">
        <v>104.7</v>
      </c>
      <c r="R38" s="86">
        <v>-1.2146171693735499</v>
      </c>
      <c r="S38" s="85">
        <v>196.3</v>
      </c>
      <c r="T38" s="67">
        <v>210.5</v>
      </c>
      <c r="U38" s="86">
        <v>-1.0723382577687199</v>
      </c>
      <c r="V38" s="85">
        <v>131.5</v>
      </c>
      <c r="W38" s="67">
        <v>144</v>
      </c>
      <c r="X38" s="86">
        <v>-1.0950570342205299</v>
      </c>
      <c r="Y38" s="85">
        <v>105.2</v>
      </c>
      <c r="Z38" s="67">
        <v>122.5</v>
      </c>
      <c r="AA38" s="67">
        <v>99.4</v>
      </c>
      <c r="AB38" s="34">
        <v>-1.88</v>
      </c>
      <c r="AC38" s="92" t="s">
        <v>427</v>
      </c>
    </row>
    <row r="39" spans="1:29" x14ac:dyDescent="0.25">
      <c r="A39" s="21" t="s">
        <v>202</v>
      </c>
      <c r="B39" s="21">
        <f t="shared" si="1"/>
        <v>40.747058823529414</v>
      </c>
      <c r="C39" t="s">
        <v>200</v>
      </c>
      <c r="D39" s="88">
        <v>29.2</v>
      </c>
      <c r="E39" s="88">
        <v>10.8</v>
      </c>
      <c r="F39" s="90">
        <v>2.7037037037037002</v>
      </c>
      <c r="G39" s="89">
        <v>41.4</v>
      </c>
      <c r="H39" s="88">
        <v>32.4</v>
      </c>
      <c r="I39" s="90">
        <v>1.2777777777777799</v>
      </c>
      <c r="J39" s="89">
        <v>49.8</v>
      </c>
      <c r="K39" s="88">
        <v>29.3</v>
      </c>
      <c r="L39" s="90">
        <v>1.6996587030716701</v>
      </c>
      <c r="M39" s="89">
        <v>42.3</v>
      </c>
      <c r="N39" s="88">
        <v>15.3</v>
      </c>
      <c r="O39" s="90">
        <v>2.7647058823529398</v>
      </c>
      <c r="P39" s="89">
        <v>25.6</v>
      </c>
      <c r="Q39" s="88">
        <v>18.2</v>
      </c>
      <c r="R39" s="90">
        <v>1.40659340659341</v>
      </c>
      <c r="S39" s="89">
        <v>21.2</v>
      </c>
      <c r="T39" s="88">
        <v>28.7</v>
      </c>
      <c r="U39" s="90">
        <v>-1.35377358490566</v>
      </c>
      <c r="V39" s="89">
        <v>96.7</v>
      </c>
      <c r="W39" s="88">
        <v>26.1</v>
      </c>
      <c r="X39" s="90">
        <v>3.7049808429118798</v>
      </c>
      <c r="Y39" s="89">
        <v>81.2</v>
      </c>
      <c r="Z39" s="88">
        <v>92.5</v>
      </c>
      <c r="AA39" s="88">
        <v>52</v>
      </c>
    </row>
    <row r="40" spans="1:29" s="35" customFormat="1" x14ac:dyDescent="0.25">
      <c r="A40" s="33" t="s">
        <v>207</v>
      </c>
      <c r="B40" s="33">
        <f t="shared" si="1"/>
        <v>430.26470588235298</v>
      </c>
      <c r="C40" s="35" t="s">
        <v>205</v>
      </c>
      <c r="D40" s="67">
        <v>532.29999999999995</v>
      </c>
      <c r="E40" s="67">
        <v>213.9</v>
      </c>
      <c r="F40" s="86">
        <v>2.48854604955587</v>
      </c>
      <c r="G40" s="85">
        <v>691.5</v>
      </c>
      <c r="H40" s="67">
        <v>452.8</v>
      </c>
      <c r="I40" s="86">
        <v>1.52716431095406</v>
      </c>
      <c r="J40" s="85">
        <v>341.4</v>
      </c>
      <c r="K40" s="67">
        <v>383.5</v>
      </c>
      <c r="L40" s="86">
        <v>-1.1233157586408899</v>
      </c>
      <c r="M40" s="85">
        <v>435.9</v>
      </c>
      <c r="N40" s="67">
        <v>585</v>
      </c>
      <c r="O40" s="86">
        <v>-1.34205092911218</v>
      </c>
      <c r="P40" s="85">
        <v>340.8</v>
      </c>
      <c r="Q40" s="67">
        <v>379.4</v>
      </c>
      <c r="R40" s="86">
        <v>-1.11326291079812</v>
      </c>
      <c r="S40" s="85">
        <v>195.2</v>
      </c>
      <c r="T40" s="67">
        <v>285.10000000000002</v>
      </c>
      <c r="U40" s="86">
        <v>-1.46055327868852</v>
      </c>
      <c r="V40" s="85">
        <v>430.5</v>
      </c>
      <c r="W40" s="67">
        <v>286.10000000000002</v>
      </c>
      <c r="X40" s="86">
        <v>1.5047186298497</v>
      </c>
      <c r="Y40" s="85">
        <v>878.5</v>
      </c>
      <c r="Z40" s="67">
        <v>476</v>
      </c>
      <c r="AA40" s="67">
        <v>406.6</v>
      </c>
      <c r="AB40" s="34">
        <v>1.1299999999999999</v>
      </c>
      <c r="AC40" s="92">
        <v>-1.1399999999999999</v>
      </c>
    </row>
    <row r="41" spans="1:29" x14ac:dyDescent="0.25">
      <c r="A41" s="21" t="s">
        <v>206</v>
      </c>
      <c r="B41" s="21">
        <f t="shared" si="1"/>
        <v>14.458823529411765</v>
      </c>
      <c r="C41" t="s">
        <v>205</v>
      </c>
      <c r="D41" s="88">
        <v>5.3</v>
      </c>
      <c r="E41" s="88">
        <v>5.7</v>
      </c>
      <c r="F41" s="90">
        <v>-1.07547169811321</v>
      </c>
      <c r="G41" s="89">
        <v>22.3</v>
      </c>
      <c r="H41" s="88">
        <v>23</v>
      </c>
      <c r="I41" s="90">
        <v>-1.0313901345291501</v>
      </c>
      <c r="J41" s="89">
        <v>22.7</v>
      </c>
      <c r="K41" s="88">
        <v>24.9</v>
      </c>
      <c r="L41" s="90">
        <v>-1.0969162995594699</v>
      </c>
      <c r="M41" s="89">
        <v>32.4</v>
      </c>
      <c r="N41" s="88">
        <v>9.4</v>
      </c>
      <c r="O41" s="90">
        <v>3.4468085106383</v>
      </c>
      <c r="P41" s="89">
        <v>6.1</v>
      </c>
      <c r="Q41" s="88">
        <v>14.6</v>
      </c>
      <c r="R41" s="90">
        <v>-2.3934426229508201</v>
      </c>
      <c r="S41" s="89">
        <v>6.5</v>
      </c>
      <c r="T41" s="88">
        <v>6.7</v>
      </c>
      <c r="U41" s="90">
        <v>-1.03076923076923</v>
      </c>
      <c r="V41" s="89">
        <v>16.100000000000001</v>
      </c>
      <c r="W41" s="88">
        <v>7.3</v>
      </c>
      <c r="X41" s="90">
        <v>2.20547945205479</v>
      </c>
      <c r="Y41" s="89">
        <v>30.3</v>
      </c>
      <c r="Z41" s="88">
        <v>6.9</v>
      </c>
      <c r="AA41" s="88">
        <v>5.6</v>
      </c>
    </row>
    <row r="42" spans="1:29" s="35" customFormat="1" x14ac:dyDescent="0.25">
      <c r="A42" s="33" t="s">
        <v>297</v>
      </c>
      <c r="B42" s="33">
        <f t="shared" si="1"/>
        <v>4282.8705882352933</v>
      </c>
      <c r="C42" s="35" t="s">
        <v>296</v>
      </c>
      <c r="D42" s="67">
        <v>288.7</v>
      </c>
      <c r="E42" s="67">
        <v>1780.1</v>
      </c>
      <c r="F42" s="86">
        <v>-6.1659161759611996</v>
      </c>
      <c r="G42" s="85">
        <v>1352.3</v>
      </c>
      <c r="H42" s="67">
        <v>9393.7000000000007</v>
      </c>
      <c r="I42" s="86">
        <v>-6.9464615839680599</v>
      </c>
      <c r="J42" s="85">
        <v>1029</v>
      </c>
      <c r="K42" s="67">
        <v>7040.8</v>
      </c>
      <c r="L42" s="86">
        <v>-6.8423712342079703</v>
      </c>
      <c r="M42" s="85">
        <v>93.5</v>
      </c>
      <c r="N42" s="67">
        <v>11059</v>
      </c>
      <c r="O42" s="86">
        <v>-118.27807486631001</v>
      </c>
      <c r="P42" s="85">
        <v>1148.9000000000001</v>
      </c>
      <c r="Q42" s="67">
        <v>10072.700000000001</v>
      </c>
      <c r="R42" s="86">
        <v>-8.7672556358255704</v>
      </c>
      <c r="S42" s="85">
        <v>1559</v>
      </c>
      <c r="T42" s="67">
        <v>8227.2000000000007</v>
      </c>
      <c r="U42" s="86">
        <v>-5.2772289929441998</v>
      </c>
      <c r="V42" s="85">
        <v>480.8</v>
      </c>
      <c r="W42" s="67">
        <v>7149.1</v>
      </c>
      <c r="X42" s="86">
        <v>-14.869176372712101</v>
      </c>
      <c r="Y42" s="85">
        <v>306.5</v>
      </c>
      <c r="Z42" s="67">
        <v>658.2</v>
      </c>
      <c r="AA42" s="67">
        <v>11169.3</v>
      </c>
      <c r="AB42" s="34">
        <v>-11.32</v>
      </c>
      <c r="AC42" s="92">
        <v>-8.48</v>
      </c>
    </row>
    <row r="43" spans="1:29" s="35" customFormat="1" ht="17.25" x14ac:dyDescent="0.25">
      <c r="A43" s="33" t="s">
        <v>153</v>
      </c>
      <c r="B43" s="33">
        <f t="shared" si="1"/>
        <v>12.805882352941174</v>
      </c>
      <c r="C43" s="35" t="s">
        <v>152</v>
      </c>
      <c r="D43" s="67">
        <v>6.7</v>
      </c>
      <c r="E43" s="67">
        <v>11.6</v>
      </c>
      <c r="F43" s="86">
        <v>-1.7313432835820901</v>
      </c>
      <c r="G43" s="85">
        <v>17.600000000000001</v>
      </c>
      <c r="H43" s="67">
        <v>12.5</v>
      </c>
      <c r="I43" s="86">
        <v>1.4079999999999999</v>
      </c>
      <c r="J43" s="85">
        <v>13.2</v>
      </c>
      <c r="K43" s="67">
        <v>9.1</v>
      </c>
      <c r="L43" s="86">
        <v>1.4505494505494501</v>
      </c>
      <c r="M43" s="85">
        <v>19.8</v>
      </c>
      <c r="N43" s="67">
        <v>10.199999999999999</v>
      </c>
      <c r="O43" s="86">
        <v>1.9411764705882399</v>
      </c>
      <c r="P43" s="85">
        <v>7.6</v>
      </c>
      <c r="Q43" s="67">
        <v>9.1</v>
      </c>
      <c r="R43" s="86">
        <v>-1.1973684210526301</v>
      </c>
      <c r="S43" s="85">
        <v>11.4</v>
      </c>
      <c r="T43" s="67">
        <v>11.2</v>
      </c>
      <c r="U43" s="86">
        <v>1.0178571428571399</v>
      </c>
      <c r="V43" s="85">
        <v>14.9</v>
      </c>
      <c r="W43" s="67">
        <v>8.6999999999999993</v>
      </c>
      <c r="X43" s="86">
        <v>1.71264367816092</v>
      </c>
      <c r="Y43" s="85">
        <v>36.6</v>
      </c>
      <c r="Z43" s="67">
        <v>9.4</v>
      </c>
      <c r="AA43" s="67">
        <v>8.1</v>
      </c>
      <c r="AB43" s="34">
        <v>1.19</v>
      </c>
      <c r="AC43" s="99" t="s">
        <v>426</v>
      </c>
    </row>
    <row r="44" spans="1:29" x14ac:dyDescent="0.25">
      <c r="A44" s="21" t="s">
        <v>144</v>
      </c>
      <c r="B44" s="21">
        <f t="shared" si="1"/>
        <v>67.294117647058826</v>
      </c>
      <c r="C44" t="s">
        <v>143</v>
      </c>
      <c r="D44" s="88">
        <v>90</v>
      </c>
      <c r="E44" s="88">
        <v>11.4</v>
      </c>
      <c r="F44" s="90">
        <v>7.8947368421052602</v>
      </c>
      <c r="G44" s="89">
        <v>20.100000000000001</v>
      </c>
      <c r="H44" s="88">
        <v>113.8</v>
      </c>
      <c r="I44" s="90">
        <v>-5.6616915422885601</v>
      </c>
      <c r="J44" s="89">
        <v>26.9</v>
      </c>
      <c r="K44" s="88">
        <v>79.2</v>
      </c>
      <c r="L44" s="90">
        <v>-2.94423791821561</v>
      </c>
      <c r="M44" s="89">
        <v>103</v>
      </c>
      <c r="N44" s="88">
        <v>59.4</v>
      </c>
      <c r="O44" s="90">
        <v>1.73400673400673</v>
      </c>
      <c r="P44" s="89">
        <v>53.9</v>
      </c>
      <c r="Q44" s="88">
        <v>77.599999999999994</v>
      </c>
      <c r="R44" s="90">
        <v>-1.4397031539888701</v>
      </c>
      <c r="S44" s="89">
        <v>75.7</v>
      </c>
      <c r="T44" s="88">
        <v>102.9</v>
      </c>
      <c r="U44" s="90">
        <v>-1.35931307793923</v>
      </c>
      <c r="V44" s="89">
        <v>39.1</v>
      </c>
      <c r="W44" s="88">
        <v>15.5</v>
      </c>
      <c r="X44" s="90">
        <v>2.5225806451612902</v>
      </c>
      <c r="Y44" s="89">
        <v>34</v>
      </c>
      <c r="Z44" s="88">
        <v>59.7</v>
      </c>
      <c r="AA44" s="88">
        <v>181.8</v>
      </c>
    </row>
    <row r="45" spans="1:29" s="35" customFormat="1" x14ac:dyDescent="0.25">
      <c r="A45" s="33" t="s">
        <v>145</v>
      </c>
      <c r="B45" s="33">
        <f t="shared" si="1"/>
        <v>1883.2</v>
      </c>
      <c r="C45" s="35" t="s">
        <v>143</v>
      </c>
      <c r="D45" s="67">
        <v>1234.5999999999999</v>
      </c>
      <c r="E45" s="67">
        <v>1766.8</v>
      </c>
      <c r="F45" s="86">
        <v>-1.4310707921593999</v>
      </c>
      <c r="G45" s="85">
        <v>1389.1</v>
      </c>
      <c r="H45" s="67">
        <v>2131</v>
      </c>
      <c r="I45" s="86">
        <v>-1.5340868188035399</v>
      </c>
      <c r="J45" s="85">
        <v>1273.4000000000001</v>
      </c>
      <c r="K45" s="67">
        <v>3474.3</v>
      </c>
      <c r="L45" s="86">
        <v>-2.7283650070676901</v>
      </c>
      <c r="M45" s="85">
        <v>840.1</v>
      </c>
      <c r="N45" s="67">
        <v>2434.8000000000002</v>
      </c>
      <c r="O45" s="86">
        <v>-2.8982264016188601</v>
      </c>
      <c r="P45" s="85">
        <v>1359.8</v>
      </c>
      <c r="Q45" s="67">
        <v>3299.8</v>
      </c>
      <c r="R45" s="86">
        <v>-2.4266803941756101</v>
      </c>
      <c r="S45" s="85">
        <v>1518.6</v>
      </c>
      <c r="T45" s="67">
        <v>2446.6999999999998</v>
      </c>
      <c r="U45" s="86">
        <v>-1.6111550111945201</v>
      </c>
      <c r="V45" s="85">
        <v>1119.9000000000001</v>
      </c>
      <c r="W45" s="67">
        <v>2524.3000000000002</v>
      </c>
      <c r="X45" s="86">
        <v>-2.2540405393338698</v>
      </c>
      <c r="Y45" s="85">
        <v>1009.2</v>
      </c>
      <c r="Z45" s="67">
        <v>846.3</v>
      </c>
      <c r="AA45" s="67">
        <v>3345.7</v>
      </c>
      <c r="AB45" s="34">
        <v>-2.0299999999999998</v>
      </c>
      <c r="AC45" s="92">
        <v>-2.0499999999999998</v>
      </c>
    </row>
    <row r="46" spans="1:29" x14ac:dyDescent="0.25">
      <c r="A46" s="21" t="s">
        <v>146</v>
      </c>
      <c r="B46" s="21">
        <f t="shared" si="1"/>
        <v>1840.3705882352942</v>
      </c>
      <c r="C46" t="s">
        <v>143</v>
      </c>
      <c r="D46" s="88">
        <v>885.1</v>
      </c>
      <c r="E46" s="88">
        <v>2224.1999999999998</v>
      </c>
      <c r="F46" s="90">
        <v>-2.5129363913682101</v>
      </c>
      <c r="G46" s="89">
        <v>1412.6</v>
      </c>
      <c r="H46" s="88">
        <v>2471.6</v>
      </c>
      <c r="I46" s="90">
        <v>-1.7496814384822299</v>
      </c>
      <c r="J46" s="89">
        <v>1203.8</v>
      </c>
      <c r="K46" s="88">
        <v>2943.2</v>
      </c>
      <c r="L46" s="90">
        <v>-2.4449244060475199</v>
      </c>
      <c r="M46" s="89">
        <v>1025.2</v>
      </c>
      <c r="N46" s="88">
        <v>2737.4</v>
      </c>
      <c r="O46" s="90">
        <v>-2.67011314865392</v>
      </c>
      <c r="P46" s="89">
        <v>1130.4000000000001</v>
      </c>
      <c r="Q46" s="88">
        <v>2959.9</v>
      </c>
      <c r="R46" s="90">
        <v>-2.6184536447275302</v>
      </c>
      <c r="S46" s="89">
        <v>1818</v>
      </c>
      <c r="T46" s="88">
        <v>2432.1</v>
      </c>
      <c r="U46" s="90">
        <v>-1.3377887788778899</v>
      </c>
      <c r="V46" s="89">
        <v>1030.8</v>
      </c>
      <c r="W46" s="88">
        <v>2326.1999999999998</v>
      </c>
      <c r="X46" s="90">
        <v>-2.2566938300349202</v>
      </c>
      <c r="Y46" s="89">
        <v>1098.9000000000001</v>
      </c>
      <c r="Z46" s="88">
        <v>644.9</v>
      </c>
      <c r="AA46" s="88">
        <v>2942</v>
      </c>
    </row>
    <row r="47" spans="1:29" x14ac:dyDescent="0.25">
      <c r="A47" s="21" t="s">
        <v>425</v>
      </c>
      <c r="B47" s="21">
        <f t="shared" si="1"/>
        <v>124.05294117647057</v>
      </c>
      <c r="C47" t="s">
        <v>143</v>
      </c>
      <c r="D47" s="88">
        <v>76.900000000000006</v>
      </c>
      <c r="E47" s="88">
        <v>163.4</v>
      </c>
      <c r="F47" s="90">
        <v>-2.1248374512353698</v>
      </c>
      <c r="G47" s="89">
        <v>19.600000000000001</v>
      </c>
      <c r="H47" s="88">
        <v>128.30000000000001</v>
      </c>
      <c r="I47" s="90">
        <v>-6.5459183673469399</v>
      </c>
      <c r="J47" s="89">
        <v>57.4</v>
      </c>
      <c r="K47" s="88">
        <v>217.6</v>
      </c>
      <c r="L47" s="90">
        <v>-3.7909407665505199</v>
      </c>
      <c r="M47" s="89">
        <v>24.6</v>
      </c>
      <c r="N47" s="88">
        <v>119.3</v>
      </c>
      <c r="O47" s="90">
        <v>-4.8495934959349603</v>
      </c>
      <c r="P47" s="89">
        <v>111.5</v>
      </c>
      <c r="Q47" s="88">
        <v>178.5</v>
      </c>
      <c r="R47" s="90">
        <v>-1.6008968609865499</v>
      </c>
      <c r="S47" s="89">
        <v>105.6</v>
      </c>
      <c r="T47" s="88">
        <v>189.6</v>
      </c>
      <c r="U47" s="90">
        <v>-1.7954545454545501</v>
      </c>
      <c r="V47" s="89">
        <v>42.9</v>
      </c>
      <c r="W47" s="88">
        <v>196.3</v>
      </c>
      <c r="X47" s="90">
        <v>-4.5757575757575797</v>
      </c>
      <c r="Y47" s="89">
        <v>174.1</v>
      </c>
      <c r="Z47" s="88">
        <v>68.099999999999994</v>
      </c>
      <c r="AA47" s="88">
        <v>235.2</v>
      </c>
    </row>
    <row r="48" spans="1:29" s="35" customFormat="1" x14ac:dyDescent="0.25">
      <c r="A48" s="33" t="s">
        <v>336</v>
      </c>
      <c r="B48" s="33">
        <f t="shared" si="1"/>
        <v>854.45294117647063</v>
      </c>
      <c r="C48" s="35" t="s">
        <v>337</v>
      </c>
      <c r="D48" s="67">
        <v>4.0999999999999996</v>
      </c>
      <c r="E48" s="67">
        <v>116.3</v>
      </c>
      <c r="F48" s="86">
        <v>-28.365853658536601</v>
      </c>
      <c r="G48" s="85">
        <v>217.5</v>
      </c>
      <c r="H48" s="67">
        <v>2928</v>
      </c>
      <c r="I48" s="86">
        <v>-13.462068965517201</v>
      </c>
      <c r="J48" s="85">
        <v>158.80000000000001</v>
      </c>
      <c r="K48" s="67">
        <v>900.6</v>
      </c>
      <c r="L48" s="86">
        <v>-5.6712846347607098</v>
      </c>
      <c r="M48" s="85">
        <v>16.100000000000001</v>
      </c>
      <c r="N48" s="67">
        <v>1829.1</v>
      </c>
      <c r="O48" s="86">
        <v>-113.60869565217401</v>
      </c>
      <c r="P48" s="85">
        <v>95.7</v>
      </c>
      <c r="Q48" s="67">
        <v>2373.8000000000002</v>
      </c>
      <c r="R48" s="86">
        <v>-24.804597701149401</v>
      </c>
      <c r="S48" s="85">
        <v>522</v>
      </c>
      <c r="T48" s="67">
        <v>2481.3000000000002</v>
      </c>
      <c r="U48" s="86">
        <v>-4.7534482758620697</v>
      </c>
      <c r="V48" s="85">
        <v>165.4</v>
      </c>
      <c r="W48" s="67">
        <v>1122.2</v>
      </c>
      <c r="X48" s="86">
        <v>-6.7847642079806496</v>
      </c>
      <c r="Y48" s="85">
        <v>30.6</v>
      </c>
      <c r="Z48" s="67">
        <v>3.1</v>
      </c>
      <c r="AA48" s="67">
        <v>1561.1</v>
      </c>
      <c r="AB48" s="34">
        <v>-15.34</v>
      </c>
      <c r="AC48" s="92">
        <v>-53.84</v>
      </c>
    </row>
    <row r="49" spans="1:29" s="35" customFormat="1" ht="17.25" x14ac:dyDescent="0.25">
      <c r="A49" s="33" t="s">
        <v>338</v>
      </c>
      <c r="B49" s="33">
        <f t="shared" si="1"/>
        <v>252.22941176470587</v>
      </c>
      <c r="C49" s="35" t="s">
        <v>339</v>
      </c>
      <c r="D49" s="67">
        <v>283.7</v>
      </c>
      <c r="E49" s="67">
        <v>209.2</v>
      </c>
      <c r="F49" s="86">
        <v>1.35611854684512</v>
      </c>
      <c r="G49" s="85">
        <v>314.89999999999998</v>
      </c>
      <c r="H49" s="67">
        <v>303.2</v>
      </c>
      <c r="I49" s="86">
        <v>1.03858839050132</v>
      </c>
      <c r="J49" s="85">
        <v>278</v>
      </c>
      <c r="K49" s="67">
        <v>328</v>
      </c>
      <c r="L49" s="86">
        <v>-1.1798561151079101</v>
      </c>
      <c r="M49" s="85">
        <v>251.9</v>
      </c>
      <c r="N49" s="67">
        <v>273</v>
      </c>
      <c r="O49" s="86">
        <v>-1.0837633981738799</v>
      </c>
      <c r="P49" s="85">
        <v>246.2</v>
      </c>
      <c r="Q49" s="67">
        <v>234.2</v>
      </c>
      <c r="R49" s="86">
        <v>1.0512382578992301</v>
      </c>
      <c r="S49" s="85">
        <v>187.8</v>
      </c>
      <c r="T49" s="67">
        <v>205.6</v>
      </c>
      <c r="U49" s="86">
        <v>-1.0947816826411101</v>
      </c>
      <c r="V49" s="85">
        <v>365.2</v>
      </c>
      <c r="W49" s="67">
        <v>186.5</v>
      </c>
      <c r="X49" s="86">
        <v>1.9581769436997301</v>
      </c>
      <c r="Y49" s="85">
        <v>137.80000000000001</v>
      </c>
      <c r="Z49" s="67">
        <v>220.6</v>
      </c>
      <c r="AA49" s="67">
        <v>262.10000000000002</v>
      </c>
      <c r="AB49" s="34">
        <v>1.1100000000000001</v>
      </c>
      <c r="AC49" s="99" t="s">
        <v>424</v>
      </c>
    </row>
    <row r="50" spans="1:29" x14ac:dyDescent="0.25">
      <c r="A50" s="21" t="s">
        <v>423</v>
      </c>
      <c r="B50" s="21">
        <f t="shared" si="1"/>
        <v>362.8</v>
      </c>
      <c r="C50" t="s">
        <v>341</v>
      </c>
      <c r="D50" s="88">
        <v>443.3</v>
      </c>
      <c r="E50" s="88">
        <v>175.4</v>
      </c>
      <c r="F50" s="90">
        <v>2.5273660205245201</v>
      </c>
      <c r="G50" s="89">
        <v>366.8</v>
      </c>
      <c r="H50" s="88">
        <v>520.5</v>
      </c>
      <c r="I50" s="90">
        <v>-1.4190294438386</v>
      </c>
      <c r="J50" s="89">
        <v>196.7</v>
      </c>
      <c r="K50" s="88">
        <v>503.2</v>
      </c>
      <c r="L50" s="90">
        <v>-2.5582104728012198</v>
      </c>
      <c r="M50" s="89">
        <v>82.8</v>
      </c>
      <c r="N50" s="88">
        <v>449.9</v>
      </c>
      <c r="O50" s="90">
        <v>-5.4335748792270504</v>
      </c>
      <c r="P50" s="89">
        <v>66.099999999999994</v>
      </c>
      <c r="Q50" s="88">
        <v>572.5</v>
      </c>
      <c r="R50" s="90">
        <v>-8.6611195158850194</v>
      </c>
      <c r="S50" s="89">
        <v>374.5</v>
      </c>
      <c r="T50" s="88">
        <v>553</v>
      </c>
      <c r="U50" s="90">
        <v>-1.47663551401869</v>
      </c>
      <c r="V50" s="89">
        <v>275.89999999999998</v>
      </c>
      <c r="W50" s="88">
        <v>497.9</v>
      </c>
      <c r="X50" s="90">
        <v>-1.8046393620877099</v>
      </c>
      <c r="Y50" s="89">
        <v>164.1</v>
      </c>
      <c r="Z50" s="88">
        <v>296.60000000000002</v>
      </c>
      <c r="AA50" s="88">
        <v>628.4</v>
      </c>
    </row>
    <row r="51" spans="1:29" s="35" customFormat="1" x14ac:dyDescent="0.25">
      <c r="A51" s="33" t="s">
        <v>340</v>
      </c>
      <c r="B51" s="33">
        <f t="shared" si="1"/>
        <v>1425.1823529411768</v>
      </c>
      <c r="C51" s="35" t="s">
        <v>341</v>
      </c>
      <c r="D51" s="67">
        <v>1494.6</v>
      </c>
      <c r="E51" s="67">
        <v>1990.4</v>
      </c>
      <c r="F51" s="86">
        <v>-1.3317275525224099</v>
      </c>
      <c r="G51" s="85">
        <v>1010.3</v>
      </c>
      <c r="H51" s="67">
        <v>1253.4000000000001</v>
      </c>
      <c r="I51" s="86">
        <v>-1.2406215975452799</v>
      </c>
      <c r="J51" s="85">
        <v>1105.8</v>
      </c>
      <c r="K51" s="67">
        <v>1498.1</v>
      </c>
      <c r="L51" s="86">
        <v>-1.35476578043046</v>
      </c>
      <c r="M51" s="85">
        <v>2169.8000000000002</v>
      </c>
      <c r="N51" s="67">
        <v>1157.5</v>
      </c>
      <c r="O51" s="86">
        <v>1.8745572354211699</v>
      </c>
      <c r="P51" s="85">
        <v>960.2</v>
      </c>
      <c r="Q51" s="67">
        <v>1605.8</v>
      </c>
      <c r="R51" s="86">
        <v>-1.67235992501562</v>
      </c>
      <c r="S51" s="85">
        <v>1393.3</v>
      </c>
      <c r="T51" s="67">
        <v>1560.2</v>
      </c>
      <c r="U51" s="86">
        <v>-1.11978755472619</v>
      </c>
      <c r="V51" s="85">
        <v>1324.9</v>
      </c>
      <c r="W51" s="67">
        <v>1473.9</v>
      </c>
      <c r="X51" s="86">
        <v>-1.11246131783531</v>
      </c>
      <c r="Y51" s="85">
        <v>1369.4</v>
      </c>
      <c r="Z51" s="67">
        <v>1293.5</v>
      </c>
      <c r="AA51" s="67">
        <v>1567</v>
      </c>
      <c r="AB51" s="34">
        <v>-1.1399999999999999</v>
      </c>
      <c r="AC51" s="94">
        <v>-1.27</v>
      </c>
    </row>
    <row r="52" spans="1:29" s="35" customFormat="1" x14ac:dyDescent="0.25">
      <c r="A52" s="33" t="s">
        <v>218</v>
      </c>
      <c r="B52" s="33">
        <f t="shared" si="1"/>
        <v>272.86470588235295</v>
      </c>
      <c r="C52" s="35" t="s">
        <v>217</v>
      </c>
      <c r="D52" s="67">
        <v>737.5</v>
      </c>
      <c r="E52" s="67">
        <v>343.6</v>
      </c>
      <c r="F52" s="86">
        <v>2.1463911525029098</v>
      </c>
      <c r="G52" s="85">
        <v>85.2</v>
      </c>
      <c r="H52" s="67">
        <v>213.2</v>
      </c>
      <c r="I52" s="86">
        <v>-2.50234741784038</v>
      </c>
      <c r="J52" s="85">
        <v>189.6</v>
      </c>
      <c r="K52" s="67">
        <v>201.1</v>
      </c>
      <c r="L52" s="86">
        <v>-1.0606540084388201</v>
      </c>
      <c r="M52" s="85">
        <v>296.89999999999998</v>
      </c>
      <c r="N52" s="67">
        <v>163.5</v>
      </c>
      <c r="O52" s="86">
        <v>1.81590214067278</v>
      </c>
      <c r="P52" s="85">
        <v>343.9</v>
      </c>
      <c r="Q52" s="67">
        <v>278.3</v>
      </c>
      <c r="R52" s="86">
        <v>1.2357168523176401</v>
      </c>
      <c r="S52" s="85">
        <v>296.3</v>
      </c>
      <c r="T52" s="67">
        <v>225.7</v>
      </c>
      <c r="U52" s="86">
        <v>1.31280460788658</v>
      </c>
      <c r="V52" s="85">
        <v>164.8</v>
      </c>
      <c r="W52" s="67">
        <v>289.60000000000002</v>
      </c>
      <c r="X52" s="86">
        <v>-1.7572815533980599</v>
      </c>
      <c r="Y52" s="85">
        <v>239.5</v>
      </c>
      <c r="Z52" s="67">
        <v>307.60000000000002</v>
      </c>
      <c r="AA52" s="67">
        <v>262.39999999999998</v>
      </c>
      <c r="AB52" s="34">
        <v>1.05</v>
      </c>
      <c r="AC52" s="35">
        <v>-1.26</v>
      </c>
    </row>
    <row r="53" spans="1:29" s="35" customFormat="1" x14ac:dyDescent="0.25">
      <c r="A53" s="33" t="s">
        <v>185</v>
      </c>
      <c r="B53" s="33">
        <f t="shared" si="1"/>
        <v>29078.094117647062</v>
      </c>
      <c r="C53" s="35" t="s">
        <v>182</v>
      </c>
      <c r="D53" s="67">
        <v>26148.9</v>
      </c>
      <c r="E53" s="67">
        <v>23307.200000000001</v>
      </c>
      <c r="F53" s="86">
        <v>1.1219236973982301</v>
      </c>
      <c r="G53" s="85">
        <v>30835.4</v>
      </c>
      <c r="H53" s="67">
        <v>27619</v>
      </c>
      <c r="I53" s="86">
        <v>1.11645606285528</v>
      </c>
      <c r="J53" s="85">
        <v>22162.799999999999</v>
      </c>
      <c r="K53" s="67">
        <v>31562.799999999999</v>
      </c>
      <c r="L53" s="86">
        <v>-1.42413413467612</v>
      </c>
      <c r="M53" s="85">
        <v>27348.6</v>
      </c>
      <c r="N53" s="67">
        <v>28064.9</v>
      </c>
      <c r="O53" s="86">
        <v>-1.0261914686675</v>
      </c>
      <c r="P53" s="85">
        <v>33936.699999999997</v>
      </c>
      <c r="Q53" s="67">
        <v>32124.6</v>
      </c>
      <c r="R53" s="86">
        <v>1.0564084844636199</v>
      </c>
      <c r="S53" s="85">
        <v>33952.9</v>
      </c>
      <c r="T53" s="67">
        <v>23213.4</v>
      </c>
      <c r="U53" s="86">
        <v>1.46264226696649</v>
      </c>
      <c r="V53" s="85">
        <v>22768.3</v>
      </c>
      <c r="W53" s="67">
        <v>31894.400000000001</v>
      </c>
      <c r="X53" s="86">
        <v>-1.40082483101505</v>
      </c>
      <c r="Y53" s="85">
        <v>42772.1</v>
      </c>
      <c r="Z53" s="67">
        <v>31526.2</v>
      </c>
      <c r="AA53" s="67">
        <v>25089.4</v>
      </c>
      <c r="AB53" s="34">
        <v>-1.01</v>
      </c>
      <c r="AC53" s="92">
        <v>1.17</v>
      </c>
    </row>
    <row r="54" spans="1:29" x14ac:dyDescent="0.25">
      <c r="A54" s="21" t="s">
        <v>183</v>
      </c>
      <c r="B54" s="21">
        <f t="shared" si="1"/>
        <v>21896.694117647061</v>
      </c>
      <c r="C54" t="s">
        <v>182</v>
      </c>
      <c r="D54" s="88">
        <v>24066</v>
      </c>
      <c r="E54" s="88">
        <v>14121.5</v>
      </c>
      <c r="F54" s="90">
        <v>1.7042098927167799</v>
      </c>
      <c r="G54" s="89">
        <v>24289.8</v>
      </c>
      <c r="H54" s="88">
        <v>21756.9</v>
      </c>
      <c r="I54" s="90">
        <v>1.11641823973084</v>
      </c>
      <c r="J54" s="89">
        <v>17282.8</v>
      </c>
      <c r="K54" s="88">
        <v>20033.3</v>
      </c>
      <c r="L54" s="90">
        <v>-1.15914666604948</v>
      </c>
      <c r="M54" s="89">
        <v>17415.8</v>
      </c>
      <c r="N54" s="88">
        <v>19523</v>
      </c>
      <c r="O54" s="90">
        <v>-1.1209935805418101</v>
      </c>
      <c r="P54" s="89">
        <v>22104</v>
      </c>
      <c r="Q54" s="88">
        <v>20962.2</v>
      </c>
      <c r="R54" s="90">
        <v>1.0544694736239499</v>
      </c>
      <c r="S54" s="89">
        <v>31293.8</v>
      </c>
      <c r="T54" s="88">
        <v>18941.599999999999</v>
      </c>
      <c r="U54" s="90">
        <v>1.6521202010389799</v>
      </c>
      <c r="V54" s="89">
        <v>17253.900000000001</v>
      </c>
      <c r="W54" s="88">
        <v>17329.5</v>
      </c>
      <c r="X54" s="90">
        <v>-1.00438161806896</v>
      </c>
      <c r="Y54" s="89">
        <v>40199</v>
      </c>
      <c r="Z54" s="88">
        <v>26354.7</v>
      </c>
      <c r="AA54" s="88">
        <v>19316</v>
      </c>
    </row>
    <row r="55" spans="1:29" x14ac:dyDescent="0.25">
      <c r="A55" s="21" t="s">
        <v>184</v>
      </c>
      <c r="B55" s="21">
        <f t="shared" si="1"/>
        <v>24514.547058823529</v>
      </c>
      <c r="C55" t="s">
        <v>182</v>
      </c>
      <c r="D55" s="88">
        <v>26707.3</v>
      </c>
      <c r="E55" s="88">
        <v>12755.1</v>
      </c>
      <c r="F55" s="90">
        <v>2.0938526550164198</v>
      </c>
      <c r="G55" s="89">
        <v>27599.5</v>
      </c>
      <c r="H55" s="88">
        <v>26584.5</v>
      </c>
      <c r="I55" s="90">
        <v>1.03818014256428</v>
      </c>
      <c r="J55" s="89">
        <v>19362.5</v>
      </c>
      <c r="K55" s="88">
        <v>25799.5</v>
      </c>
      <c r="L55" s="90">
        <v>-1.33244673983215</v>
      </c>
      <c r="M55" s="89">
        <v>12171.3</v>
      </c>
      <c r="N55" s="88">
        <v>23090</v>
      </c>
      <c r="O55" s="90">
        <v>-1.89708576733792</v>
      </c>
      <c r="P55" s="89">
        <v>26968.400000000001</v>
      </c>
      <c r="Q55" s="88">
        <v>25065.599999999999</v>
      </c>
      <c r="R55" s="90">
        <v>1.0759128048002</v>
      </c>
      <c r="S55" s="89">
        <v>32015.3</v>
      </c>
      <c r="T55" s="88">
        <v>22018.799999999999</v>
      </c>
      <c r="U55" s="90">
        <v>1.45399840136611</v>
      </c>
      <c r="V55" s="89">
        <v>20648.900000000001</v>
      </c>
      <c r="W55" s="88">
        <v>22683.599999999999</v>
      </c>
      <c r="X55" s="90">
        <v>-1.0985379366455399</v>
      </c>
      <c r="Y55" s="89">
        <v>42957.7</v>
      </c>
      <c r="Z55" s="88">
        <v>27771.599999999999</v>
      </c>
      <c r="AA55" s="88">
        <v>22547.7</v>
      </c>
    </row>
    <row r="56" spans="1:29" ht="45" hidden="1" x14ac:dyDescent="0.25">
      <c r="A56" s="21" t="s">
        <v>422</v>
      </c>
      <c r="B56" s="21">
        <f t="shared" si="1"/>
        <v>23808.705882352941</v>
      </c>
      <c r="C56" t="s">
        <v>182</v>
      </c>
      <c r="D56" s="88">
        <v>25332</v>
      </c>
      <c r="E56" s="88">
        <v>21548.1</v>
      </c>
      <c r="F56" s="90">
        <v>1.1756024893146</v>
      </c>
      <c r="G56" s="89">
        <v>24855.7</v>
      </c>
      <c r="H56" s="88">
        <v>21423.4</v>
      </c>
      <c r="I56" s="90">
        <v>1.1602126646563999</v>
      </c>
      <c r="J56" s="89">
        <v>19374.599999999999</v>
      </c>
      <c r="K56" s="88">
        <v>24883.7</v>
      </c>
      <c r="L56" s="90">
        <v>-1.2843465155409699</v>
      </c>
      <c r="M56" s="89">
        <v>28317.5</v>
      </c>
      <c r="N56" s="88">
        <v>23818.1</v>
      </c>
      <c r="O56" s="90">
        <v>1.18890675578657</v>
      </c>
      <c r="P56" s="89">
        <v>21200</v>
      </c>
      <c r="Q56" s="88">
        <v>20562.8</v>
      </c>
      <c r="R56" s="90">
        <v>1.0309879977434999</v>
      </c>
      <c r="S56" s="89">
        <v>28603.5</v>
      </c>
      <c r="T56" s="88">
        <v>17340.8</v>
      </c>
      <c r="U56" s="90">
        <v>1.64949137294704</v>
      </c>
      <c r="V56" s="89">
        <v>17393.7</v>
      </c>
      <c r="W56" s="88">
        <v>21313.7</v>
      </c>
      <c r="X56" s="90">
        <v>-1.22536895542639</v>
      </c>
      <c r="Y56" s="89">
        <v>42304.5</v>
      </c>
      <c r="Z56" s="88">
        <v>25853.8</v>
      </c>
      <c r="AA56" s="88">
        <v>20622.099999999999</v>
      </c>
    </row>
    <row r="57" spans="1:29" ht="45" hidden="1" x14ac:dyDescent="0.25">
      <c r="A57" s="21" t="s">
        <v>422</v>
      </c>
      <c r="B57" s="21">
        <f t="shared" si="1"/>
        <v>71237.788235294109</v>
      </c>
      <c r="C57" t="s">
        <v>182</v>
      </c>
      <c r="D57" s="88">
        <v>89358.8</v>
      </c>
      <c r="E57" s="88">
        <v>59416.6</v>
      </c>
      <c r="F57" s="90"/>
      <c r="G57" s="89">
        <v>63294.7</v>
      </c>
      <c r="H57" s="88">
        <v>68913.2</v>
      </c>
      <c r="I57" s="90"/>
      <c r="J57" s="89">
        <v>58927.8</v>
      </c>
      <c r="K57" s="88">
        <v>69680.600000000006</v>
      </c>
      <c r="L57" s="90"/>
      <c r="M57" s="89">
        <v>66671.399999999994</v>
      </c>
      <c r="N57" s="88">
        <v>64298.8</v>
      </c>
      <c r="O57" s="90"/>
      <c r="P57" s="89">
        <v>77243</v>
      </c>
      <c r="Q57" s="88">
        <v>87171.199999999997</v>
      </c>
      <c r="R57" s="90"/>
      <c r="S57" s="89">
        <v>106337.60000000001</v>
      </c>
      <c r="T57" s="88">
        <v>58088.5</v>
      </c>
      <c r="U57" s="90"/>
      <c r="V57" s="89">
        <v>42707</v>
      </c>
      <c r="W57" s="88">
        <v>61492.2</v>
      </c>
      <c r="X57" s="90"/>
      <c r="Y57" s="89">
        <v>118214</v>
      </c>
      <c r="Z57" s="88">
        <v>61949</v>
      </c>
      <c r="AA57" s="88">
        <v>57278</v>
      </c>
    </row>
    <row r="58" spans="1:29" ht="45" hidden="1" x14ac:dyDescent="0.25">
      <c r="A58" s="21" t="s">
        <v>422</v>
      </c>
      <c r="B58" s="21">
        <f t="shared" si="1"/>
        <v>23808.705882352941</v>
      </c>
      <c r="C58" t="s">
        <v>182</v>
      </c>
      <c r="D58" s="88">
        <v>25332</v>
      </c>
      <c r="E58" s="88">
        <v>21548.1</v>
      </c>
      <c r="F58" s="90">
        <v>1.1756024893146</v>
      </c>
      <c r="G58" s="89">
        <v>24855.7</v>
      </c>
      <c r="H58" s="88">
        <v>21423.4</v>
      </c>
      <c r="I58" s="90">
        <v>1.1602126646563999</v>
      </c>
      <c r="J58" s="89">
        <v>19374.599999999999</v>
      </c>
      <c r="K58" s="88">
        <v>24883.7</v>
      </c>
      <c r="L58" s="90">
        <v>-1.2843465155409699</v>
      </c>
      <c r="M58" s="89">
        <v>28317.5</v>
      </c>
      <c r="N58" s="88">
        <v>23818.1</v>
      </c>
      <c r="O58" s="90">
        <v>1.18890675578657</v>
      </c>
      <c r="P58" s="89">
        <v>21200</v>
      </c>
      <c r="Q58" s="88">
        <v>20562.8</v>
      </c>
      <c r="R58" s="90">
        <v>1.0309879977434999</v>
      </c>
      <c r="S58" s="89">
        <v>28603.5</v>
      </c>
      <c r="T58" s="88">
        <v>17340.8</v>
      </c>
      <c r="U58" s="90">
        <v>1.64949137294704</v>
      </c>
      <c r="V58" s="89">
        <v>17393.7</v>
      </c>
      <c r="W58" s="88">
        <v>21313.7</v>
      </c>
      <c r="X58" s="90">
        <v>-1.22536895542639</v>
      </c>
      <c r="Y58" s="89">
        <v>42304.5</v>
      </c>
      <c r="Z58" s="88">
        <v>25853.8</v>
      </c>
      <c r="AA58" s="88">
        <v>20622.099999999999</v>
      </c>
    </row>
    <row r="59" spans="1:29" ht="45" hidden="1" x14ac:dyDescent="0.25">
      <c r="A59" s="21" t="s">
        <v>422</v>
      </c>
      <c r="B59" s="21">
        <f t="shared" si="1"/>
        <v>71237.788235294109</v>
      </c>
      <c r="C59" t="s">
        <v>182</v>
      </c>
      <c r="D59" s="88">
        <v>89358.8</v>
      </c>
      <c r="E59" s="88">
        <v>59416.6</v>
      </c>
      <c r="F59" s="90"/>
      <c r="G59" s="89">
        <v>63294.7</v>
      </c>
      <c r="H59" s="88">
        <v>68913.2</v>
      </c>
      <c r="I59" s="90"/>
      <c r="J59" s="89">
        <v>58927.8</v>
      </c>
      <c r="K59" s="88">
        <v>69680.600000000006</v>
      </c>
      <c r="L59" s="90"/>
      <c r="M59" s="89">
        <v>66671.399999999994</v>
      </c>
      <c r="N59" s="88">
        <v>64298.8</v>
      </c>
      <c r="O59" s="90"/>
      <c r="P59" s="89">
        <v>77243</v>
      </c>
      <c r="Q59" s="88">
        <v>87171.199999999997</v>
      </c>
      <c r="R59" s="90"/>
      <c r="S59" s="89">
        <v>106337.60000000001</v>
      </c>
      <c r="T59" s="88">
        <v>58088.5</v>
      </c>
      <c r="U59" s="90"/>
      <c r="V59" s="89">
        <v>42707</v>
      </c>
      <c r="W59" s="88">
        <v>61492.2</v>
      </c>
      <c r="X59" s="90"/>
      <c r="Y59" s="89">
        <v>118214</v>
      </c>
      <c r="Z59" s="88">
        <v>61949</v>
      </c>
      <c r="AA59" s="88">
        <v>57278</v>
      </c>
    </row>
    <row r="60" spans="1:29" ht="45" hidden="1" x14ac:dyDescent="0.25">
      <c r="A60" s="21" t="s">
        <v>421</v>
      </c>
      <c r="B60" s="21">
        <f t="shared" si="1"/>
        <v>8944.2058823529405</v>
      </c>
      <c r="C60" t="s">
        <v>182</v>
      </c>
      <c r="D60" s="88">
        <v>21180</v>
      </c>
      <c r="E60" s="88">
        <v>660.4</v>
      </c>
      <c r="F60" s="90">
        <v>32.071471835251401</v>
      </c>
      <c r="G60" s="89">
        <v>11242.6</v>
      </c>
      <c r="H60" s="88">
        <v>10535.4</v>
      </c>
      <c r="I60" s="90">
        <v>1.06712607020142</v>
      </c>
      <c r="J60" s="89">
        <v>2451.9</v>
      </c>
      <c r="K60" s="88">
        <v>5927</v>
      </c>
      <c r="L60" s="90">
        <v>-2.4173090256535699</v>
      </c>
      <c r="M60" s="89">
        <v>551.20000000000005</v>
      </c>
      <c r="N60" s="88">
        <v>6129.4</v>
      </c>
      <c r="O60" s="90">
        <v>-11.120101596516699</v>
      </c>
      <c r="P60" s="89">
        <v>9095</v>
      </c>
      <c r="Q60" s="88">
        <v>5143.6000000000004</v>
      </c>
      <c r="R60" s="90">
        <v>1.76821681312699</v>
      </c>
      <c r="S60" s="89">
        <v>11311.2</v>
      </c>
      <c r="T60" s="88">
        <v>6610.4</v>
      </c>
      <c r="U60" s="90">
        <v>1.7111218685707399</v>
      </c>
      <c r="V60" s="89">
        <v>11898.6</v>
      </c>
      <c r="W60" s="88">
        <v>3846.3</v>
      </c>
      <c r="X60" s="90">
        <v>3.0935184462990399</v>
      </c>
      <c r="Y60" s="89">
        <v>31683.8</v>
      </c>
      <c r="Z60" s="88">
        <v>9084.5</v>
      </c>
      <c r="AA60" s="88">
        <v>4700.2</v>
      </c>
    </row>
    <row r="61" spans="1:29" ht="45" hidden="1" x14ac:dyDescent="0.25">
      <c r="A61" s="21" t="s">
        <v>421</v>
      </c>
      <c r="B61" s="21">
        <f t="shared" si="1"/>
        <v>24584.188235294125</v>
      </c>
      <c r="C61" t="s">
        <v>182</v>
      </c>
      <c r="D61" s="88">
        <v>67299.100000000006</v>
      </c>
      <c r="E61" s="88">
        <v>1452.6</v>
      </c>
      <c r="F61" s="90"/>
      <c r="G61" s="89">
        <v>27849.4</v>
      </c>
      <c r="H61" s="88">
        <v>26373.1</v>
      </c>
      <c r="I61" s="90"/>
      <c r="J61" s="89">
        <v>7191.4</v>
      </c>
      <c r="K61" s="88">
        <v>13522.1</v>
      </c>
      <c r="L61" s="90"/>
      <c r="M61" s="89">
        <v>1040.5999999999999</v>
      </c>
      <c r="N61" s="88">
        <v>16503.599999999999</v>
      </c>
      <c r="O61" s="90"/>
      <c r="P61" s="89">
        <v>26661</v>
      </c>
      <c r="Q61" s="88">
        <v>15762.9</v>
      </c>
      <c r="R61" s="90"/>
      <c r="S61" s="89">
        <v>38224.800000000003</v>
      </c>
      <c r="T61" s="88">
        <v>19454.400000000001</v>
      </c>
      <c r="U61" s="90"/>
      <c r="V61" s="89">
        <v>26586.3</v>
      </c>
      <c r="W61" s="88">
        <v>10041.200000000001</v>
      </c>
      <c r="X61" s="90"/>
      <c r="Y61" s="89">
        <v>84733.1</v>
      </c>
      <c r="Z61" s="88">
        <v>23840.7</v>
      </c>
      <c r="AA61" s="88">
        <v>11394.9</v>
      </c>
    </row>
    <row r="62" spans="1:29" ht="45" hidden="1" x14ac:dyDescent="0.25">
      <c r="A62" s="21" t="s">
        <v>421</v>
      </c>
      <c r="B62" s="21">
        <f t="shared" si="1"/>
        <v>8944.2058823529405</v>
      </c>
      <c r="C62" t="s">
        <v>182</v>
      </c>
      <c r="D62" s="88">
        <v>21180</v>
      </c>
      <c r="E62" s="88">
        <v>660.4</v>
      </c>
      <c r="F62" s="90">
        <v>32.071471835251401</v>
      </c>
      <c r="G62" s="89">
        <v>11242.6</v>
      </c>
      <c r="H62" s="88">
        <v>10535.4</v>
      </c>
      <c r="I62" s="90">
        <v>1.06712607020142</v>
      </c>
      <c r="J62" s="89">
        <v>2451.9</v>
      </c>
      <c r="K62" s="88">
        <v>5927</v>
      </c>
      <c r="L62" s="90">
        <v>-2.4173090256535699</v>
      </c>
      <c r="M62" s="89">
        <v>551.20000000000005</v>
      </c>
      <c r="N62" s="88">
        <v>6129.4</v>
      </c>
      <c r="O62" s="90">
        <v>-11.120101596516699</v>
      </c>
      <c r="P62" s="89">
        <v>9095</v>
      </c>
      <c r="Q62" s="88">
        <v>5143.6000000000004</v>
      </c>
      <c r="R62" s="90">
        <v>1.76821681312699</v>
      </c>
      <c r="S62" s="89">
        <v>11311.2</v>
      </c>
      <c r="T62" s="88">
        <v>6610.4</v>
      </c>
      <c r="U62" s="90">
        <v>1.7111218685707399</v>
      </c>
      <c r="V62" s="89">
        <v>11898.6</v>
      </c>
      <c r="W62" s="88">
        <v>3846.3</v>
      </c>
      <c r="X62" s="90">
        <v>3.0935184462990399</v>
      </c>
      <c r="Y62" s="89">
        <v>31683.8</v>
      </c>
      <c r="Z62" s="88">
        <v>9084.5</v>
      </c>
      <c r="AA62" s="88">
        <v>4700.2</v>
      </c>
    </row>
    <row r="63" spans="1:29" ht="45" hidden="1" x14ac:dyDescent="0.25">
      <c r="A63" s="21" t="s">
        <v>421</v>
      </c>
      <c r="B63" s="21">
        <f t="shared" si="1"/>
        <v>24584.188235294125</v>
      </c>
      <c r="C63" t="s">
        <v>182</v>
      </c>
      <c r="D63" s="88">
        <v>67299.100000000006</v>
      </c>
      <c r="E63" s="88">
        <v>1452.6</v>
      </c>
      <c r="F63" s="90"/>
      <c r="G63" s="89">
        <v>27849.4</v>
      </c>
      <c r="H63" s="88">
        <v>26373.1</v>
      </c>
      <c r="I63" s="90"/>
      <c r="J63" s="89">
        <v>7191.4</v>
      </c>
      <c r="K63" s="88">
        <v>13522.1</v>
      </c>
      <c r="L63" s="90"/>
      <c r="M63" s="89">
        <v>1040.5999999999999</v>
      </c>
      <c r="N63" s="88">
        <v>16503.599999999999</v>
      </c>
      <c r="O63" s="90"/>
      <c r="P63" s="89">
        <v>26661</v>
      </c>
      <c r="Q63" s="88">
        <v>15762.9</v>
      </c>
      <c r="R63" s="90"/>
      <c r="S63" s="89">
        <v>38224.800000000003</v>
      </c>
      <c r="T63" s="88">
        <v>19454.400000000001</v>
      </c>
      <c r="U63" s="90"/>
      <c r="V63" s="89">
        <v>26586.3</v>
      </c>
      <c r="W63" s="88">
        <v>10041.200000000001</v>
      </c>
      <c r="X63" s="90"/>
      <c r="Y63" s="89">
        <v>84733.1</v>
      </c>
      <c r="Z63" s="88">
        <v>23840.7</v>
      </c>
      <c r="AA63" s="88">
        <v>11394.9</v>
      </c>
    </row>
    <row r="64" spans="1:29" ht="45" hidden="1" x14ac:dyDescent="0.25">
      <c r="A64" s="21" t="s">
        <v>420</v>
      </c>
      <c r="B64" s="21">
        <f t="shared" si="1"/>
        <v>16523.435294117648</v>
      </c>
      <c r="C64" t="s">
        <v>182</v>
      </c>
      <c r="D64" s="88">
        <v>25120.9</v>
      </c>
      <c r="E64" s="88">
        <v>5005.5</v>
      </c>
      <c r="F64" s="90">
        <v>5.0186594745779596</v>
      </c>
      <c r="G64" s="89">
        <v>20772</v>
      </c>
      <c r="H64" s="88">
        <v>16501</v>
      </c>
      <c r="I64" s="90">
        <v>1.25883279801224</v>
      </c>
      <c r="J64" s="89">
        <v>10374.5</v>
      </c>
      <c r="K64" s="88">
        <v>14055.5</v>
      </c>
      <c r="L64" s="90">
        <v>-1.3548122801098801</v>
      </c>
      <c r="M64" s="89">
        <v>4968.8</v>
      </c>
      <c r="N64" s="88">
        <v>13743.6</v>
      </c>
      <c r="O64" s="90">
        <v>-2.7659797134116899</v>
      </c>
      <c r="P64" s="89">
        <v>15348.6</v>
      </c>
      <c r="Q64" s="88">
        <v>15180.8</v>
      </c>
      <c r="R64" s="90">
        <v>1.0110534359190599</v>
      </c>
      <c r="S64" s="89">
        <v>25718.5</v>
      </c>
      <c r="T64" s="88">
        <v>15199.3</v>
      </c>
      <c r="U64" s="90">
        <v>1.6920845038916299</v>
      </c>
      <c r="V64" s="89">
        <v>14303.7</v>
      </c>
      <c r="W64" s="88">
        <v>10320.700000000001</v>
      </c>
      <c r="X64" s="90">
        <v>1.38592343542589</v>
      </c>
      <c r="Y64" s="89">
        <v>40775.199999999997</v>
      </c>
      <c r="Z64" s="88">
        <v>19878.7</v>
      </c>
      <c r="AA64" s="88">
        <v>13631.1</v>
      </c>
    </row>
    <row r="65" spans="1:29" ht="45" hidden="1" x14ac:dyDescent="0.25">
      <c r="A65" s="21" t="s">
        <v>420</v>
      </c>
      <c r="B65" s="21">
        <f t="shared" si="1"/>
        <v>50261.700000000012</v>
      </c>
      <c r="C65" t="s">
        <v>182</v>
      </c>
      <c r="D65" s="88">
        <v>84526.1</v>
      </c>
      <c r="E65" s="88">
        <v>13670.9</v>
      </c>
      <c r="F65" s="90"/>
      <c r="G65" s="89">
        <v>43948.7</v>
      </c>
      <c r="H65" s="88">
        <v>53341.8</v>
      </c>
      <c r="I65" s="90"/>
      <c r="J65" s="89">
        <v>33926.199999999997</v>
      </c>
      <c r="K65" s="88">
        <v>43463.8</v>
      </c>
      <c r="L65" s="90"/>
      <c r="M65" s="89">
        <v>10743</v>
      </c>
      <c r="N65" s="88">
        <v>43769.2</v>
      </c>
      <c r="O65" s="90"/>
      <c r="P65" s="89">
        <v>58487.5</v>
      </c>
      <c r="Q65" s="88">
        <v>63296.9</v>
      </c>
      <c r="R65" s="90"/>
      <c r="S65" s="89">
        <v>92337.2</v>
      </c>
      <c r="T65" s="88">
        <v>42379.5</v>
      </c>
      <c r="U65" s="90"/>
      <c r="V65" s="89">
        <v>35022.1</v>
      </c>
      <c r="W65" s="88">
        <v>34140.9</v>
      </c>
      <c r="X65" s="90"/>
      <c r="Y65" s="89">
        <v>116318.8</v>
      </c>
      <c r="Z65" s="88">
        <v>43689.3</v>
      </c>
      <c r="AA65" s="88">
        <v>41387</v>
      </c>
    </row>
    <row r="66" spans="1:29" ht="45" hidden="1" x14ac:dyDescent="0.25">
      <c r="A66" s="21" t="s">
        <v>420</v>
      </c>
      <c r="B66" s="21">
        <f t="shared" ref="B66:B82" si="2">AVERAGE(D66:E66,G66:H66,J66:K66,M66:N66,P66:Q66,S66:T66,V66:W66,Y66:AA66)</f>
        <v>16523.435294117648</v>
      </c>
      <c r="C66" t="s">
        <v>182</v>
      </c>
      <c r="D66" s="88">
        <v>25120.9</v>
      </c>
      <c r="E66" s="88">
        <v>5005.5</v>
      </c>
      <c r="F66" s="90">
        <v>5.0186594745779596</v>
      </c>
      <c r="G66" s="89">
        <v>20772</v>
      </c>
      <c r="H66" s="88">
        <v>16501</v>
      </c>
      <c r="I66" s="90">
        <v>1.25883279801224</v>
      </c>
      <c r="J66" s="89">
        <v>10374.5</v>
      </c>
      <c r="K66" s="88">
        <v>14055.5</v>
      </c>
      <c r="L66" s="90">
        <v>-1.3548122801098801</v>
      </c>
      <c r="M66" s="89">
        <v>4968.8</v>
      </c>
      <c r="N66" s="88">
        <v>13743.6</v>
      </c>
      <c r="O66" s="90">
        <v>-2.7659797134116899</v>
      </c>
      <c r="P66" s="89">
        <v>15348.6</v>
      </c>
      <c r="Q66" s="88">
        <v>15180.8</v>
      </c>
      <c r="R66" s="90">
        <v>1.0110534359190599</v>
      </c>
      <c r="S66" s="89">
        <v>25718.5</v>
      </c>
      <c r="T66" s="88">
        <v>15199.3</v>
      </c>
      <c r="U66" s="90">
        <v>1.6920845038916299</v>
      </c>
      <c r="V66" s="89">
        <v>14303.7</v>
      </c>
      <c r="W66" s="88">
        <v>10320.700000000001</v>
      </c>
      <c r="X66" s="90">
        <v>1.38592343542589</v>
      </c>
      <c r="Y66" s="89">
        <v>40775.199999999997</v>
      </c>
      <c r="Z66" s="88">
        <v>19878.7</v>
      </c>
      <c r="AA66" s="88">
        <v>13631.1</v>
      </c>
    </row>
    <row r="67" spans="1:29" ht="45" hidden="1" x14ac:dyDescent="0.25">
      <c r="A67" s="21" t="s">
        <v>420</v>
      </c>
      <c r="B67" s="21">
        <f t="shared" si="2"/>
        <v>50261.700000000012</v>
      </c>
      <c r="C67" t="s">
        <v>182</v>
      </c>
      <c r="D67" s="88">
        <v>84526.1</v>
      </c>
      <c r="E67" s="88">
        <v>13670.9</v>
      </c>
      <c r="F67" s="90"/>
      <c r="G67" s="89">
        <v>43948.7</v>
      </c>
      <c r="H67" s="88">
        <v>53341.8</v>
      </c>
      <c r="I67" s="90"/>
      <c r="J67" s="89">
        <v>33926.199999999997</v>
      </c>
      <c r="K67" s="88">
        <v>43463.8</v>
      </c>
      <c r="L67" s="90"/>
      <c r="M67" s="89">
        <v>10743</v>
      </c>
      <c r="N67" s="88">
        <v>43769.2</v>
      </c>
      <c r="O67" s="90"/>
      <c r="P67" s="89">
        <v>58487.5</v>
      </c>
      <c r="Q67" s="88">
        <v>63296.9</v>
      </c>
      <c r="R67" s="90"/>
      <c r="S67" s="89">
        <v>92337.2</v>
      </c>
      <c r="T67" s="88">
        <v>42379.5</v>
      </c>
      <c r="U67" s="90"/>
      <c r="V67" s="89">
        <v>35022.1</v>
      </c>
      <c r="W67" s="88">
        <v>34140.9</v>
      </c>
      <c r="X67" s="90"/>
      <c r="Y67" s="89">
        <v>116318.8</v>
      </c>
      <c r="Z67" s="88">
        <v>43689.3</v>
      </c>
      <c r="AA67" s="88">
        <v>41387</v>
      </c>
    </row>
    <row r="68" spans="1:29" s="35" customFormat="1" ht="17.25" x14ac:dyDescent="0.25">
      <c r="A68" s="33" t="s">
        <v>250</v>
      </c>
      <c r="B68" s="33">
        <f t="shared" si="2"/>
        <v>32.970588235294116</v>
      </c>
      <c r="C68" s="35" t="s">
        <v>249</v>
      </c>
      <c r="D68" s="67">
        <v>15.8</v>
      </c>
      <c r="E68" s="67">
        <v>82.1</v>
      </c>
      <c r="F68" s="86">
        <v>-5.1962025316455698</v>
      </c>
      <c r="G68" s="85">
        <v>45.5</v>
      </c>
      <c r="H68" s="67">
        <v>37.9</v>
      </c>
      <c r="I68" s="86">
        <v>1.2005277044854901</v>
      </c>
      <c r="J68" s="85">
        <v>21.1</v>
      </c>
      <c r="K68" s="67">
        <v>30.5</v>
      </c>
      <c r="L68" s="86">
        <v>-1.4454976303317499</v>
      </c>
      <c r="M68" s="85">
        <v>60.9</v>
      </c>
      <c r="N68" s="67">
        <v>15.6</v>
      </c>
      <c r="O68" s="86">
        <v>3.9038461538461502</v>
      </c>
      <c r="P68" s="85">
        <v>17.600000000000001</v>
      </c>
      <c r="Q68" s="67">
        <v>27</v>
      </c>
      <c r="R68" s="86">
        <v>-1.5340909090909101</v>
      </c>
      <c r="S68" s="85">
        <v>8.1999999999999993</v>
      </c>
      <c r="T68" s="67">
        <v>18.600000000000001</v>
      </c>
      <c r="U68" s="86">
        <v>-2.26829268292683</v>
      </c>
      <c r="V68" s="85">
        <v>43.3</v>
      </c>
      <c r="W68" s="67">
        <v>28.9</v>
      </c>
      <c r="X68" s="86">
        <v>1.4982698961937699</v>
      </c>
      <c r="Y68" s="85">
        <v>62.9</v>
      </c>
      <c r="Z68" s="67">
        <v>31.5</v>
      </c>
      <c r="AA68" s="67">
        <v>13.1</v>
      </c>
      <c r="AB68" s="34">
        <v>-1.21</v>
      </c>
      <c r="AC68" s="84" t="s">
        <v>419</v>
      </c>
    </row>
    <row r="69" spans="1:29" s="35" customFormat="1" x14ac:dyDescent="0.25">
      <c r="A69" s="33" t="s">
        <v>222</v>
      </c>
      <c r="B69" s="33">
        <f t="shared" si="2"/>
        <v>1545.0823529411764</v>
      </c>
      <c r="C69" s="35" t="s">
        <v>219</v>
      </c>
      <c r="D69" s="67">
        <v>750.6</v>
      </c>
      <c r="E69" s="67">
        <v>454.6</v>
      </c>
      <c r="F69" s="86">
        <v>1.6511218653761499</v>
      </c>
      <c r="G69" s="85">
        <v>1330.3</v>
      </c>
      <c r="H69" s="67">
        <v>2945.5</v>
      </c>
      <c r="I69" s="86">
        <v>-2.2141622190483399</v>
      </c>
      <c r="J69" s="85">
        <v>506.8</v>
      </c>
      <c r="K69" s="67">
        <v>2256.1</v>
      </c>
      <c r="L69" s="86">
        <v>-4.45165745856354</v>
      </c>
      <c r="M69" s="85">
        <v>253.7</v>
      </c>
      <c r="N69" s="67">
        <v>1814.8</v>
      </c>
      <c r="O69" s="86">
        <v>-7.1533307055577504</v>
      </c>
      <c r="P69" s="85">
        <v>847.1</v>
      </c>
      <c r="Q69" s="67">
        <v>2997.5</v>
      </c>
      <c r="R69" s="86">
        <v>-3.5385432652579398</v>
      </c>
      <c r="S69" s="85">
        <v>1099.5999999999999</v>
      </c>
      <c r="T69" s="67">
        <v>4104.2</v>
      </c>
      <c r="U69" s="86">
        <v>-3.7324481629683501</v>
      </c>
      <c r="V69" s="85">
        <v>997</v>
      </c>
      <c r="W69" s="67">
        <v>2109.3000000000002</v>
      </c>
      <c r="X69" s="86">
        <v>-2.1156469408224701</v>
      </c>
      <c r="Y69" s="85">
        <v>525.5</v>
      </c>
      <c r="Z69" s="67">
        <v>325.7</v>
      </c>
      <c r="AA69" s="67">
        <v>2948.1</v>
      </c>
      <c r="AB69" s="34">
        <v>-2.75</v>
      </c>
      <c r="AC69" s="92">
        <v>-2.62</v>
      </c>
    </row>
    <row r="70" spans="1:29" x14ac:dyDescent="0.25">
      <c r="A70" s="21" t="s">
        <v>224</v>
      </c>
      <c r="B70" s="21">
        <f t="shared" si="2"/>
        <v>531.38235294117646</v>
      </c>
      <c r="C70" t="s">
        <v>219</v>
      </c>
      <c r="D70" s="88">
        <v>332.6</v>
      </c>
      <c r="E70" s="88">
        <v>628.5</v>
      </c>
      <c r="F70" s="90">
        <v>-1.8896572459410701</v>
      </c>
      <c r="G70" s="89">
        <v>400.1</v>
      </c>
      <c r="H70" s="88">
        <v>757.4</v>
      </c>
      <c r="I70" s="90">
        <v>-1.8930267433141701</v>
      </c>
      <c r="J70" s="89">
        <v>299.89999999999998</v>
      </c>
      <c r="K70" s="88">
        <v>841.4</v>
      </c>
      <c r="L70" s="90">
        <v>-2.8056018672890999</v>
      </c>
      <c r="M70" s="89">
        <v>350.7</v>
      </c>
      <c r="N70" s="88">
        <v>851.2</v>
      </c>
      <c r="O70" s="90">
        <v>-2.4271457085828301</v>
      </c>
      <c r="P70" s="89">
        <v>286.2</v>
      </c>
      <c r="Q70" s="88">
        <v>881.7</v>
      </c>
      <c r="R70" s="90">
        <v>-3.0807127882599601</v>
      </c>
      <c r="S70" s="89">
        <v>508.8</v>
      </c>
      <c r="T70" s="88">
        <v>839.8</v>
      </c>
      <c r="U70" s="90">
        <v>-1.6505503144654099</v>
      </c>
      <c r="V70" s="89">
        <v>270.7</v>
      </c>
      <c r="W70" s="88">
        <v>783.1</v>
      </c>
      <c r="X70" s="90">
        <v>-2.8928703361655002</v>
      </c>
      <c r="Y70" s="89">
        <v>235.3</v>
      </c>
      <c r="Z70" s="88">
        <v>136.1</v>
      </c>
      <c r="AA70" s="88">
        <v>630</v>
      </c>
    </row>
    <row r="71" spans="1:29" x14ac:dyDescent="0.25">
      <c r="A71" s="21" t="s">
        <v>223</v>
      </c>
      <c r="B71" s="21">
        <f t="shared" si="2"/>
        <v>6474</v>
      </c>
      <c r="C71" t="s">
        <v>219</v>
      </c>
      <c r="D71" s="88">
        <v>3092.4</v>
      </c>
      <c r="E71" s="88">
        <v>6871</v>
      </c>
      <c r="F71" s="90">
        <v>-2.22189884879058</v>
      </c>
      <c r="G71" s="89">
        <v>5426.9</v>
      </c>
      <c r="H71" s="88">
        <v>9420.7000000000007</v>
      </c>
      <c r="I71" s="90">
        <v>-1.73592658792312</v>
      </c>
      <c r="J71" s="89">
        <v>2363.1</v>
      </c>
      <c r="K71" s="88">
        <v>9748.2000000000007</v>
      </c>
      <c r="L71" s="90">
        <v>-4.1251745588422004</v>
      </c>
      <c r="M71" s="89">
        <v>1877.6</v>
      </c>
      <c r="N71" s="88">
        <v>9666.5</v>
      </c>
      <c r="O71" s="90">
        <v>-5.1483276523221102</v>
      </c>
      <c r="P71" s="89">
        <v>3063.1</v>
      </c>
      <c r="Q71" s="88">
        <v>12008.4</v>
      </c>
      <c r="R71" s="90">
        <v>-3.9203421370506999</v>
      </c>
      <c r="S71" s="89">
        <v>6844.3</v>
      </c>
      <c r="T71" s="88">
        <v>11104.5</v>
      </c>
      <c r="U71" s="90">
        <v>-1.62244495419546</v>
      </c>
      <c r="V71" s="89">
        <v>2804.7</v>
      </c>
      <c r="W71" s="88">
        <v>10458.6</v>
      </c>
      <c r="X71" s="90">
        <v>-3.7289549684458199</v>
      </c>
      <c r="Y71" s="89">
        <v>2490.8000000000002</v>
      </c>
      <c r="Z71" s="88">
        <v>1545.5</v>
      </c>
      <c r="AA71" s="88">
        <v>11271.7</v>
      </c>
    </row>
    <row r="72" spans="1:29" x14ac:dyDescent="0.25">
      <c r="A72" s="21" t="s">
        <v>225</v>
      </c>
      <c r="B72" s="21">
        <f t="shared" si="2"/>
        <v>54.947058823529417</v>
      </c>
      <c r="C72" t="s">
        <v>219</v>
      </c>
      <c r="D72" s="88">
        <v>50.9</v>
      </c>
      <c r="E72" s="88">
        <v>34.9</v>
      </c>
      <c r="F72" s="90">
        <v>1.4584527220630401</v>
      </c>
      <c r="G72" s="89">
        <v>94.2</v>
      </c>
      <c r="H72" s="88">
        <v>61</v>
      </c>
      <c r="I72" s="90">
        <v>1.54426229508197</v>
      </c>
      <c r="J72" s="89">
        <v>25.4</v>
      </c>
      <c r="K72" s="88">
        <v>92.7</v>
      </c>
      <c r="L72" s="90">
        <v>-3.6496062992125999</v>
      </c>
      <c r="M72" s="89">
        <v>14.7</v>
      </c>
      <c r="N72" s="88">
        <v>42.5</v>
      </c>
      <c r="O72" s="90">
        <v>-2.8911564625850299</v>
      </c>
      <c r="P72" s="89">
        <v>54.9</v>
      </c>
      <c r="Q72" s="88">
        <v>87.2</v>
      </c>
      <c r="R72" s="90">
        <v>-1.5883424408014599</v>
      </c>
      <c r="S72" s="89">
        <v>53.1</v>
      </c>
      <c r="T72" s="88">
        <v>55.5</v>
      </c>
      <c r="U72" s="90">
        <v>-1.0451977401129899</v>
      </c>
      <c r="V72" s="89">
        <v>38.700000000000003</v>
      </c>
      <c r="W72" s="88">
        <v>58.2</v>
      </c>
      <c r="X72" s="90">
        <v>-1.5038759689922501</v>
      </c>
      <c r="Y72" s="89">
        <v>118.5</v>
      </c>
      <c r="Z72" s="88">
        <v>40.5</v>
      </c>
      <c r="AA72" s="88">
        <v>11.2</v>
      </c>
    </row>
    <row r="73" spans="1:29" x14ac:dyDescent="0.25">
      <c r="A73" s="21" t="s">
        <v>227</v>
      </c>
      <c r="B73" s="21">
        <f t="shared" si="2"/>
        <v>489.42352941176466</v>
      </c>
      <c r="C73" t="s">
        <v>219</v>
      </c>
      <c r="D73" s="88">
        <v>838.8</v>
      </c>
      <c r="E73" s="88">
        <v>1032.2</v>
      </c>
      <c r="F73" s="90">
        <v>-1.23056747734859</v>
      </c>
      <c r="G73" s="89">
        <v>331.7</v>
      </c>
      <c r="H73" s="88">
        <v>654.79999999999995</v>
      </c>
      <c r="I73" s="90">
        <v>-1.97407295749171</v>
      </c>
      <c r="J73" s="89">
        <v>480.6</v>
      </c>
      <c r="K73" s="88">
        <v>304.8</v>
      </c>
      <c r="L73" s="90">
        <v>1.5767716535433101</v>
      </c>
      <c r="M73" s="89">
        <v>474.8</v>
      </c>
      <c r="N73" s="88">
        <v>352.2</v>
      </c>
      <c r="O73" s="90">
        <v>1.3480976717774</v>
      </c>
      <c r="P73" s="89">
        <v>389.7</v>
      </c>
      <c r="Q73" s="88">
        <v>294.89999999999998</v>
      </c>
      <c r="R73" s="90">
        <v>1.32146490335707</v>
      </c>
      <c r="S73" s="89">
        <v>316.60000000000002</v>
      </c>
      <c r="T73" s="88">
        <v>369.7</v>
      </c>
      <c r="U73" s="90">
        <v>-1.1677195198989301</v>
      </c>
      <c r="V73" s="89">
        <v>534.79999999999995</v>
      </c>
      <c r="W73" s="88">
        <v>360.2</v>
      </c>
      <c r="X73" s="90">
        <v>1.4847307051637999</v>
      </c>
      <c r="Y73" s="89">
        <v>719.5</v>
      </c>
      <c r="Z73" s="88">
        <v>506.2</v>
      </c>
      <c r="AA73" s="88">
        <v>358.7</v>
      </c>
    </row>
    <row r="74" spans="1:29" x14ac:dyDescent="0.25">
      <c r="A74" s="21" t="s">
        <v>220</v>
      </c>
      <c r="B74" s="21">
        <f t="shared" si="2"/>
        <v>257.21176470588239</v>
      </c>
      <c r="C74" t="s">
        <v>219</v>
      </c>
      <c r="D74" s="88">
        <v>473.8</v>
      </c>
      <c r="E74" s="88">
        <v>153.1</v>
      </c>
      <c r="F74" s="90">
        <v>3.0947093403004602</v>
      </c>
      <c r="G74" s="89">
        <v>179.4</v>
      </c>
      <c r="H74" s="88">
        <v>252</v>
      </c>
      <c r="I74" s="90">
        <v>-1.40468227424749</v>
      </c>
      <c r="J74" s="89">
        <v>137.19999999999999</v>
      </c>
      <c r="K74" s="88">
        <v>386.6</v>
      </c>
      <c r="L74" s="90">
        <v>-2.8177842565597699</v>
      </c>
      <c r="M74" s="89">
        <v>197.9</v>
      </c>
      <c r="N74" s="88">
        <v>217.6</v>
      </c>
      <c r="O74" s="90">
        <v>-1.09954522486104</v>
      </c>
      <c r="P74" s="89">
        <v>295.10000000000002</v>
      </c>
      <c r="Q74" s="88">
        <v>86.5</v>
      </c>
      <c r="R74" s="90">
        <v>3.4115606936416198</v>
      </c>
      <c r="S74" s="89">
        <v>268.60000000000002</v>
      </c>
      <c r="T74" s="88">
        <v>280.8</v>
      </c>
      <c r="U74" s="90">
        <v>-1.04542069992554</v>
      </c>
      <c r="V74" s="89">
        <v>320.89999999999998</v>
      </c>
      <c r="W74" s="88">
        <v>212.7</v>
      </c>
      <c r="X74" s="90">
        <v>1.50869769628585</v>
      </c>
      <c r="Y74" s="89">
        <v>583.29999999999995</v>
      </c>
      <c r="Z74" s="88">
        <v>200</v>
      </c>
      <c r="AA74" s="88">
        <v>127.1</v>
      </c>
    </row>
    <row r="75" spans="1:29" x14ac:dyDescent="0.25">
      <c r="A75" s="21" t="s">
        <v>221</v>
      </c>
      <c r="B75" s="21">
        <f t="shared" si="2"/>
        <v>319.56470588235294</v>
      </c>
      <c r="C75" t="s">
        <v>219</v>
      </c>
      <c r="D75" s="88">
        <v>327.8</v>
      </c>
      <c r="E75" s="88">
        <v>58.5</v>
      </c>
      <c r="F75" s="90">
        <v>5.6034188034188004</v>
      </c>
      <c r="G75" s="89">
        <v>320</v>
      </c>
      <c r="H75" s="88">
        <v>484.1</v>
      </c>
      <c r="I75" s="90">
        <v>-1.5128124999999999</v>
      </c>
      <c r="J75" s="89">
        <v>119.3</v>
      </c>
      <c r="K75" s="88">
        <v>282.10000000000002</v>
      </c>
      <c r="L75" s="90">
        <v>-2.3646269907795499</v>
      </c>
      <c r="M75" s="89">
        <v>678.5</v>
      </c>
      <c r="N75" s="88">
        <v>655.6</v>
      </c>
      <c r="O75" s="90">
        <v>1.0349298352654099</v>
      </c>
      <c r="P75" s="89">
        <v>349.1</v>
      </c>
      <c r="Q75" s="88">
        <v>161.1</v>
      </c>
      <c r="R75" s="90">
        <v>2.1669770328988198</v>
      </c>
      <c r="S75" s="89">
        <v>219.9</v>
      </c>
      <c r="T75" s="88">
        <v>362.5</v>
      </c>
      <c r="U75" s="90">
        <v>-1.64847658026376</v>
      </c>
      <c r="V75" s="89">
        <v>283.2</v>
      </c>
      <c r="W75" s="88">
        <v>310.7</v>
      </c>
      <c r="X75" s="90">
        <v>-1.0971045197740099</v>
      </c>
      <c r="Y75" s="89">
        <v>366.6</v>
      </c>
      <c r="Z75" s="88">
        <v>169.8</v>
      </c>
      <c r="AA75" s="88">
        <v>283.8</v>
      </c>
    </row>
    <row r="76" spans="1:29" x14ac:dyDescent="0.25">
      <c r="A76" s="21" t="s">
        <v>226</v>
      </c>
      <c r="B76" s="21">
        <f t="shared" si="2"/>
        <v>94.911764705882348</v>
      </c>
      <c r="C76" t="s">
        <v>219</v>
      </c>
      <c r="D76" s="88">
        <v>115.5</v>
      </c>
      <c r="E76" s="88">
        <v>71</v>
      </c>
      <c r="F76" s="90">
        <v>1.62676056338028</v>
      </c>
      <c r="G76" s="89">
        <v>99.1</v>
      </c>
      <c r="H76" s="88">
        <v>19.899999999999999</v>
      </c>
      <c r="I76" s="90">
        <v>4.9798994974874402</v>
      </c>
      <c r="J76" s="89">
        <v>34.5</v>
      </c>
      <c r="K76" s="88">
        <v>101.1</v>
      </c>
      <c r="L76" s="90">
        <v>-2.9304347826087001</v>
      </c>
      <c r="M76" s="89">
        <v>33.1</v>
      </c>
      <c r="N76" s="88">
        <v>134.30000000000001</v>
      </c>
      <c r="O76" s="90">
        <v>-4.0574018126888198</v>
      </c>
      <c r="P76" s="89">
        <v>146.69999999999999</v>
      </c>
      <c r="Q76" s="88">
        <v>55</v>
      </c>
      <c r="R76" s="90">
        <v>2.6672727272727301</v>
      </c>
      <c r="S76" s="89">
        <v>86.3</v>
      </c>
      <c r="T76" s="88">
        <v>96.1</v>
      </c>
      <c r="U76" s="90">
        <v>-1.1135573580533</v>
      </c>
      <c r="V76" s="89">
        <v>162.9</v>
      </c>
      <c r="W76" s="88">
        <v>128.9</v>
      </c>
      <c r="X76" s="90">
        <v>1.2637703646237399</v>
      </c>
      <c r="Y76" s="89">
        <v>153.19999999999999</v>
      </c>
      <c r="Z76" s="88">
        <v>49.3</v>
      </c>
      <c r="AA76" s="88">
        <v>126.6</v>
      </c>
    </row>
    <row r="77" spans="1:29" s="35" customFormat="1" ht="17.25" x14ac:dyDescent="0.25">
      <c r="A77" s="33" t="s">
        <v>127</v>
      </c>
      <c r="B77" s="33">
        <f t="shared" si="2"/>
        <v>98.699999999999989</v>
      </c>
      <c r="C77" s="35" t="s">
        <v>126</v>
      </c>
      <c r="D77" s="67">
        <v>36.799999999999997</v>
      </c>
      <c r="E77" s="67">
        <v>130.19999999999999</v>
      </c>
      <c r="F77" s="86">
        <v>-3.5380434782608701</v>
      </c>
      <c r="G77" s="85">
        <v>133.4</v>
      </c>
      <c r="H77" s="67">
        <v>183.4</v>
      </c>
      <c r="I77" s="86">
        <v>-1.3748125937031499</v>
      </c>
      <c r="J77" s="85">
        <v>47.6</v>
      </c>
      <c r="K77" s="67">
        <v>42.1</v>
      </c>
      <c r="L77" s="86">
        <v>1.1306413301662701</v>
      </c>
      <c r="M77" s="85">
        <v>49.5</v>
      </c>
      <c r="N77" s="67">
        <v>142.4</v>
      </c>
      <c r="O77" s="86">
        <v>-2.8767676767676802</v>
      </c>
      <c r="P77" s="85">
        <v>37.4</v>
      </c>
      <c r="Q77" s="67">
        <v>84.5</v>
      </c>
      <c r="R77" s="86">
        <v>-2.2593582887700498</v>
      </c>
      <c r="S77" s="85">
        <v>75.5</v>
      </c>
      <c r="T77" s="67">
        <v>149.80000000000001</v>
      </c>
      <c r="U77" s="86">
        <v>-1.9841059602649</v>
      </c>
      <c r="V77" s="85">
        <v>52</v>
      </c>
      <c r="W77" s="67">
        <v>133.80000000000001</v>
      </c>
      <c r="X77" s="86">
        <v>-2.5730769230769202</v>
      </c>
      <c r="Y77" s="85">
        <v>150.69999999999999</v>
      </c>
      <c r="Z77" s="67">
        <v>84.1</v>
      </c>
      <c r="AA77" s="67">
        <v>144.69999999999999</v>
      </c>
      <c r="AB77" s="34">
        <v>-2.0299999999999998</v>
      </c>
      <c r="AC77" s="99" t="s">
        <v>418</v>
      </c>
    </row>
    <row r="78" spans="1:29" x14ac:dyDescent="0.25">
      <c r="A78" s="21" t="s">
        <v>74</v>
      </c>
      <c r="B78" s="21">
        <f t="shared" si="2"/>
        <v>989.62941176470588</v>
      </c>
      <c r="C78" t="s">
        <v>72</v>
      </c>
      <c r="D78" s="88">
        <v>1208.0999999999999</v>
      </c>
      <c r="E78" s="88">
        <v>451.5</v>
      </c>
      <c r="F78" s="90">
        <v>2.6757475083056499</v>
      </c>
      <c r="G78" s="89">
        <v>828.8</v>
      </c>
      <c r="H78" s="88">
        <v>1652</v>
      </c>
      <c r="I78" s="90">
        <v>-1.9932432432432401</v>
      </c>
      <c r="J78" s="89">
        <v>409.3</v>
      </c>
      <c r="K78" s="88">
        <v>971.9</v>
      </c>
      <c r="L78" s="90">
        <v>-2.3745419008062498</v>
      </c>
      <c r="M78" s="89">
        <v>268.3</v>
      </c>
      <c r="N78" s="88">
        <v>1321.5</v>
      </c>
      <c r="O78" s="90">
        <v>-4.9254565784569504</v>
      </c>
      <c r="P78" s="89">
        <v>553.20000000000005</v>
      </c>
      <c r="Q78" s="88">
        <v>1881.5</v>
      </c>
      <c r="R78" s="90">
        <v>-3.4011207519884299</v>
      </c>
      <c r="S78" s="89">
        <v>374.3</v>
      </c>
      <c r="T78" s="88">
        <v>1253.5</v>
      </c>
      <c r="U78" s="90">
        <v>-3.3489179802297602</v>
      </c>
      <c r="V78" s="89">
        <v>1529.7</v>
      </c>
      <c r="W78" s="88">
        <v>1138.7</v>
      </c>
      <c r="X78" s="90">
        <v>1.3433740230086899</v>
      </c>
      <c r="Y78" s="89">
        <v>754.2</v>
      </c>
      <c r="Z78" s="88">
        <v>543.29999999999995</v>
      </c>
      <c r="AA78" s="88">
        <v>1683.9</v>
      </c>
    </row>
    <row r="79" spans="1:29" s="35" customFormat="1" x14ac:dyDescent="0.25">
      <c r="A79" s="33" t="s">
        <v>73</v>
      </c>
      <c r="B79" s="33">
        <f t="shared" si="2"/>
        <v>1660.2705882352939</v>
      </c>
      <c r="C79" s="35" t="s">
        <v>72</v>
      </c>
      <c r="D79" s="67">
        <v>1945.8</v>
      </c>
      <c r="E79" s="67">
        <v>905.2</v>
      </c>
      <c r="F79" s="86">
        <v>2.1495802032700002</v>
      </c>
      <c r="G79" s="85">
        <v>1319.9</v>
      </c>
      <c r="H79" s="67">
        <v>1650.4</v>
      </c>
      <c r="I79" s="86">
        <v>-1.25039775740586</v>
      </c>
      <c r="J79" s="85">
        <v>927.4</v>
      </c>
      <c r="K79" s="67">
        <v>1997.6</v>
      </c>
      <c r="L79" s="86">
        <v>-2.15397886564589</v>
      </c>
      <c r="M79" s="85">
        <v>809.6</v>
      </c>
      <c r="N79" s="67">
        <v>1549.9</v>
      </c>
      <c r="O79" s="86">
        <v>-1.9144021739130399</v>
      </c>
      <c r="P79" s="85">
        <v>1352.4</v>
      </c>
      <c r="Q79" s="67">
        <v>2702.4</v>
      </c>
      <c r="R79" s="86">
        <v>-1.9982253771073599</v>
      </c>
      <c r="S79" s="85">
        <v>1340.5</v>
      </c>
      <c r="T79" s="67">
        <v>1402</v>
      </c>
      <c r="U79" s="86">
        <v>-1.04587840358075</v>
      </c>
      <c r="V79" s="85">
        <v>2952.9</v>
      </c>
      <c r="W79" s="67">
        <v>2460.1</v>
      </c>
      <c r="X79" s="86">
        <v>1.2003170602821001</v>
      </c>
      <c r="Y79" s="85">
        <v>1110.5999999999999</v>
      </c>
      <c r="Z79" s="67">
        <v>1107.8</v>
      </c>
      <c r="AA79" s="67">
        <v>2690.1</v>
      </c>
      <c r="AB79" s="34">
        <v>-1.22</v>
      </c>
      <c r="AC79" s="92">
        <v>-1.55</v>
      </c>
    </row>
    <row r="80" spans="1:29" x14ac:dyDescent="0.25">
      <c r="A80" s="21" t="s">
        <v>75</v>
      </c>
      <c r="B80" s="21">
        <f t="shared" si="2"/>
        <v>197.79999999999995</v>
      </c>
      <c r="C80" t="s">
        <v>72</v>
      </c>
      <c r="D80" s="88">
        <v>150.1</v>
      </c>
      <c r="E80" s="88">
        <v>114</v>
      </c>
      <c r="F80" s="90">
        <v>1.3166667000000001</v>
      </c>
      <c r="G80" s="89">
        <v>217.2</v>
      </c>
      <c r="H80" s="88">
        <v>142.5</v>
      </c>
      <c r="I80" s="90">
        <v>1.5242104999999999</v>
      </c>
      <c r="J80" s="89">
        <v>374.6</v>
      </c>
      <c r="K80" s="88">
        <v>355.5</v>
      </c>
      <c r="L80" s="90">
        <v>1.0537270999999999</v>
      </c>
      <c r="M80" s="89">
        <v>121.7</v>
      </c>
      <c r="N80" s="88">
        <v>234.8</v>
      </c>
      <c r="O80" s="90">
        <v>-1.9293346</v>
      </c>
      <c r="P80" s="89">
        <v>119.4</v>
      </c>
      <c r="Q80" s="88">
        <v>175.5</v>
      </c>
      <c r="R80" s="90">
        <v>-1.4698494</v>
      </c>
      <c r="S80" s="89">
        <v>158.69999999999999</v>
      </c>
      <c r="T80" s="88">
        <v>274.10000000000002</v>
      </c>
      <c r="U80" s="90">
        <v>-1.7271582999999999</v>
      </c>
      <c r="V80" s="89">
        <v>206.7</v>
      </c>
      <c r="W80" s="88">
        <v>204.6</v>
      </c>
      <c r="X80" s="90">
        <v>1.0102639</v>
      </c>
      <c r="Y80" s="89">
        <v>147.19999999999999</v>
      </c>
      <c r="Z80" s="88">
        <v>93.5</v>
      </c>
      <c r="AA80" s="88">
        <v>272.5</v>
      </c>
    </row>
    <row r="81" spans="1:29" s="35" customFormat="1" x14ac:dyDescent="0.25">
      <c r="A81" s="35" t="s">
        <v>351</v>
      </c>
      <c r="B81" s="33">
        <f t="shared" si="2"/>
        <v>1910.9882352941181</v>
      </c>
      <c r="C81" s="35" t="s">
        <v>350</v>
      </c>
      <c r="D81" s="102">
        <v>637.20000000000005</v>
      </c>
      <c r="E81" s="102">
        <v>1308.0999999999999</v>
      </c>
      <c r="F81" s="86">
        <v>-2.0528876333961099</v>
      </c>
      <c r="G81" s="35">
        <v>2484.6999999999998</v>
      </c>
      <c r="H81" s="35">
        <v>3145.7</v>
      </c>
      <c r="I81" s="86">
        <v>-1.2660280919225699</v>
      </c>
      <c r="J81" s="35">
        <v>1403.1</v>
      </c>
      <c r="K81" s="35">
        <v>3228.2</v>
      </c>
      <c r="L81" s="86">
        <v>-2.3007625971064098</v>
      </c>
      <c r="M81" s="35">
        <v>647.4</v>
      </c>
      <c r="N81" s="35">
        <v>2688.4</v>
      </c>
      <c r="O81" s="86">
        <v>-4.1526104417670702</v>
      </c>
      <c r="P81" s="35">
        <v>1018.7</v>
      </c>
      <c r="Q81" s="35">
        <v>3461.9</v>
      </c>
      <c r="R81" s="86">
        <v>-3.3983508393049999</v>
      </c>
      <c r="S81" s="35">
        <v>1597.8</v>
      </c>
      <c r="T81" s="35">
        <v>3313.9</v>
      </c>
      <c r="U81" s="86">
        <v>-2.07403930404306</v>
      </c>
      <c r="V81" s="35">
        <v>950.5</v>
      </c>
      <c r="W81" s="35">
        <v>2447.6999999999998</v>
      </c>
      <c r="X81" s="86">
        <v>-2.57517096265124</v>
      </c>
      <c r="Y81" s="35">
        <v>330.4</v>
      </c>
      <c r="Z81" s="35">
        <v>179.9</v>
      </c>
      <c r="AA81" s="35">
        <v>3643.2</v>
      </c>
      <c r="AB81" s="34">
        <v>-2.39</v>
      </c>
      <c r="AC81" s="34">
        <v>-2.04</v>
      </c>
    </row>
    <row r="82" spans="1:29" s="35" customFormat="1" x14ac:dyDescent="0.25">
      <c r="A82" s="35" t="s">
        <v>344</v>
      </c>
      <c r="B82" s="33">
        <f t="shared" si="2"/>
        <v>1527.2647058823529</v>
      </c>
      <c r="C82" s="35" t="s">
        <v>345</v>
      </c>
      <c r="D82" s="35">
        <v>1810.9</v>
      </c>
      <c r="E82" s="102">
        <v>1555.1</v>
      </c>
      <c r="F82" s="86">
        <v>1.16449102951579</v>
      </c>
      <c r="G82" s="35">
        <v>833</v>
      </c>
      <c r="H82" s="35">
        <v>2247</v>
      </c>
      <c r="I82" s="86">
        <v>-2.6974789915966402</v>
      </c>
      <c r="J82" s="35">
        <v>899.9</v>
      </c>
      <c r="K82" s="35">
        <v>2000.3</v>
      </c>
      <c r="L82" s="86">
        <v>-2.2228025336148498</v>
      </c>
      <c r="M82" s="35">
        <v>851</v>
      </c>
      <c r="N82" s="35">
        <v>2216.8000000000002</v>
      </c>
      <c r="O82" s="86">
        <v>-2.6049353701527602</v>
      </c>
      <c r="P82" s="35">
        <v>1007.7</v>
      </c>
      <c r="Q82" s="35">
        <v>2245.1999999999998</v>
      </c>
      <c r="R82" s="86">
        <v>-2.2280440607323602</v>
      </c>
      <c r="S82" s="35">
        <v>1418.8</v>
      </c>
      <c r="T82" s="35">
        <v>1869.2</v>
      </c>
      <c r="U82" s="86">
        <v>-1.31745136735269</v>
      </c>
      <c r="V82" s="35">
        <v>1226.8</v>
      </c>
      <c r="W82" s="35">
        <v>1703.5</v>
      </c>
      <c r="X82" s="86">
        <v>-1.3885718943593099</v>
      </c>
      <c r="Y82" s="35">
        <v>826.4</v>
      </c>
      <c r="Z82" s="35">
        <v>798.1</v>
      </c>
      <c r="AA82" s="35">
        <v>2453.8000000000002</v>
      </c>
      <c r="AB82" s="34">
        <v>-1.48</v>
      </c>
      <c r="AC82" s="35">
        <v>-1.89</v>
      </c>
    </row>
    <row r="83" spans="1:29" x14ac:dyDescent="0.25">
      <c r="A83" s="21" t="s">
        <v>399</v>
      </c>
      <c r="B83" s="21"/>
      <c r="C83" s="9" t="s">
        <v>41</v>
      </c>
      <c r="D83" s="95"/>
      <c r="E83" s="95"/>
      <c r="F83" s="90"/>
      <c r="G83" s="96"/>
      <c r="H83" s="95"/>
      <c r="I83" s="90"/>
      <c r="J83" s="96"/>
      <c r="K83" s="95"/>
      <c r="L83" s="90"/>
      <c r="M83" s="96"/>
      <c r="N83" s="95"/>
      <c r="O83" s="90"/>
      <c r="P83" s="96"/>
      <c r="Q83" s="95"/>
      <c r="R83" s="90"/>
      <c r="S83" s="96"/>
      <c r="T83" s="95"/>
      <c r="U83" s="90"/>
      <c r="V83" s="96"/>
      <c r="W83" s="95"/>
      <c r="X83" s="90"/>
      <c r="Y83" s="96"/>
      <c r="Z83" s="95"/>
      <c r="AA83" s="95"/>
    </row>
    <row r="84" spans="1:29" s="35" customFormat="1" x14ac:dyDescent="0.25">
      <c r="A84" s="33" t="s">
        <v>261</v>
      </c>
      <c r="B84" s="33">
        <f t="shared" ref="B84:B111" si="3">AVERAGE(D84:E84,G84:H84,J84:K84,M84:N84,P84:Q84,S84:T84,V84:W84,Y84:AA84)</f>
        <v>1114.8823529411766</v>
      </c>
      <c r="C84" s="35" t="s">
        <v>260</v>
      </c>
      <c r="D84" s="67">
        <v>1194.5999999999999</v>
      </c>
      <c r="E84" s="67">
        <v>842.8</v>
      </c>
      <c r="F84" s="86">
        <v>1.41741813004271</v>
      </c>
      <c r="G84" s="85">
        <v>859.1</v>
      </c>
      <c r="H84" s="67">
        <v>570.9</v>
      </c>
      <c r="I84" s="86">
        <v>1.5048169556840101</v>
      </c>
      <c r="J84" s="85">
        <v>1306.7</v>
      </c>
      <c r="K84" s="67">
        <v>538</v>
      </c>
      <c r="L84" s="86">
        <v>2.42881040892193</v>
      </c>
      <c r="M84" s="85">
        <v>2095.1</v>
      </c>
      <c r="N84" s="67">
        <v>632.70000000000005</v>
      </c>
      <c r="O84" s="86">
        <v>3.3113639955745202</v>
      </c>
      <c r="P84" s="85">
        <v>1578.6</v>
      </c>
      <c r="Q84" s="67">
        <v>703.9</v>
      </c>
      <c r="R84" s="86">
        <v>2.2426481034237802</v>
      </c>
      <c r="S84" s="85">
        <v>1383.4</v>
      </c>
      <c r="T84" s="67">
        <v>573.70000000000005</v>
      </c>
      <c r="U84" s="86">
        <v>2.41136482482134</v>
      </c>
      <c r="V84" s="85">
        <v>1598.5</v>
      </c>
      <c r="W84" s="67">
        <v>720.7</v>
      </c>
      <c r="X84" s="86">
        <v>2.2179825169973602</v>
      </c>
      <c r="Y84" s="85">
        <v>1947.3</v>
      </c>
      <c r="Z84" s="67">
        <v>1639.5</v>
      </c>
      <c r="AA84" s="67">
        <v>767.5</v>
      </c>
      <c r="AB84" s="34">
        <v>2.14</v>
      </c>
      <c r="AC84" s="92">
        <v>2.27</v>
      </c>
    </row>
    <row r="85" spans="1:29" s="35" customFormat="1" x14ac:dyDescent="0.25">
      <c r="A85" s="33" t="s">
        <v>288</v>
      </c>
      <c r="B85" s="33">
        <f t="shared" si="3"/>
        <v>497.75294117647053</v>
      </c>
      <c r="C85" s="35" t="s">
        <v>287</v>
      </c>
      <c r="D85" s="67">
        <v>1511.1</v>
      </c>
      <c r="E85" s="67">
        <v>347.7</v>
      </c>
      <c r="F85" s="86">
        <v>4.3459879206212202</v>
      </c>
      <c r="G85" s="85">
        <v>382.6</v>
      </c>
      <c r="H85" s="67">
        <v>53.7</v>
      </c>
      <c r="I85" s="86">
        <v>7.12476722532588</v>
      </c>
      <c r="J85" s="85">
        <v>595.1</v>
      </c>
      <c r="K85" s="67">
        <v>26.6</v>
      </c>
      <c r="L85" s="86">
        <v>22.3721804511278</v>
      </c>
      <c r="M85" s="85">
        <v>496.1</v>
      </c>
      <c r="N85" s="67">
        <v>52</v>
      </c>
      <c r="O85" s="86">
        <v>9.5403846153846192</v>
      </c>
      <c r="P85" s="85">
        <v>196.8</v>
      </c>
      <c r="Q85" s="67">
        <v>23</v>
      </c>
      <c r="R85" s="86">
        <v>8.5565217391304405</v>
      </c>
      <c r="S85" s="85">
        <v>1171.2</v>
      </c>
      <c r="T85" s="67">
        <v>48.7</v>
      </c>
      <c r="U85" s="86">
        <v>24.0492813141684</v>
      </c>
      <c r="V85" s="85">
        <v>1208.5999999999999</v>
      </c>
      <c r="W85" s="67">
        <v>36</v>
      </c>
      <c r="X85" s="86">
        <v>33.572222222222202</v>
      </c>
      <c r="Y85" s="85">
        <v>1493.3</v>
      </c>
      <c r="Z85" s="67">
        <v>721.9</v>
      </c>
      <c r="AA85" s="67">
        <v>97.4</v>
      </c>
      <c r="AB85" s="34">
        <v>12.42</v>
      </c>
      <c r="AC85" s="92">
        <v>20.88</v>
      </c>
    </row>
    <row r="86" spans="1:29" x14ac:dyDescent="0.25">
      <c r="A86" s="21" t="s">
        <v>289</v>
      </c>
      <c r="B86" s="21">
        <f t="shared" si="3"/>
        <v>79.405882352941163</v>
      </c>
      <c r="C86" t="s">
        <v>287</v>
      </c>
      <c r="D86" s="88">
        <v>112.1</v>
      </c>
      <c r="E86" s="88">
        <v>91.6</v>
      </c>
      <c r="F86" s="90">
        <v>1.2237991266375501</v>
      </c>
      <c r="G86" s="89">
        <v>180.6</v>
      </c>
      <c r="H86" s="88">
        <v>60.3</v>
      </c>
      <c r="I86" s="90">
        <v>2.99502487562189</v>
      </c>
      <c r="J86" s="89">
        <v>53.6</v>
      </c>
      <c r="K86" s="88">
        <v>33.700000000000003</v>
      </c>
      <c r="L86" s="90">
        <v>1.59050445103858</v>
      </c>
      <c r="M86" s="89">
        <v>39.299999999999997</v>
      </c>
      <c r="N86" s="88">
        <v>107.1</v>
      </c>
      <c r="O86" s="90">
        <v>-2.72519083969466</v>
      </c>
      <c r="P86" s="89">
        <v>44.3</v>
      </c>
      <c r="Q86" s="88">
        <v>84.7</v>
      </c>
      <c r="R86" s="90">
        <v>-1.9119638826185099</v>
      </c>
      <c r="S86" s="89">
        <v>95</v>
      </c>
      <c r="T86" s="88">
        <v>26.5</v>
      </c>
      <c r="U86" s="90">
        <v>3.5849056603773599</v>
      </c>
      <c r="V86" s="89">
        <v>190.5</v>
      </c>
      <c r="W86" s="88">
        <v>39.299999999999997</v>
      </c>
      <c r="X86" s="90">
        <v>4.8473282442748102</v>
      </c>
      <c r="Y86" s="89">
        <v>75.3</v>
      </c>
      <c r="Z86" s="88">
        <v>94.4</v>
      </c>
      <c r="AA86" s="88">
        <v>21.6</v>
      </c>
    </row>
    <row r="87" spans="1:29" s="35" customFormat="1" ht="17.25" x14ac:dyDescent="0.25">
      <c r="A87" s="33" t="s">
        <v>155</v>
      </c>
      <c r="B87" s="33">
        <f t="shared" si="3"/>
        <v>31.341176470588234</v>
      </c>
      <c r="C87" s="35" t="s">
        <v>154</v>
      </c>
      <c r="D87" s="67">
        <v>30.3</v>
      </c>
      <c r="E87" s="67">
        <v>20.9</v>
      </c>
      <c r="F87" s="86">
        <v>1.44976076555024</v>
      </c>
      <c r="G87" s="85">
        <v>38.799999999999997</v>
      </c>
      <c r="H87" s="67">
        <v>21.8</v>
      </c>
      <c r="I87" s="86">
        <v>1.7798165137614701</v>
      </c>
      <c r="J87" s="85">
        <v>31.4</v>
      </c>
      <c r="K87" s="67">
        <v>28.5</v>
      </c>
      <c r="L87" s="86">
        <v>1.1017543859649099</v>
      </c>
      <c r="M87" s="85">
        <v>44.6</v>
      </c>
      <c r="N87" s="67">
        <v>19.3</v>
      </c>
      <c r="O87" s="86">
        <v>2.3108808290155398</v>
      </c>
      <c r="P87" s="85">
        <v>32.5</v>
      </c>
      <c r="Q87" s="67">
        <v>20.8</v>
      </c>
      <c r="R87" s="86">
        <v>1.5625</v>
      </c>
      <c r="S87" s="85">
        <v>25.9</v>
      </c>
      <c r="T87" s="67">
        <v>18.100000000000001</v>
      </c>
      <c r="U87" s="86">
        <v>1.4309392265193399</v>
      </c>
      <c r="V87" s="85">
        <v>34</v>
      </c>
      <c r="W87" s="67">
        <v>18.7</v>
      </c>
      <c r="X87" s="86">
        <v>1.8181818181818199</v>
      </c>
      <c r="Y87" s="85">
        <v>60</v>
      </c>
      <c r="Z87" s="67">
        <v>65.7</v>
      </c>
      <c r="AA87" s="67">
        <v>21.5</v>
      </c>
      <c r="AB87" s="34">
        <v>1.6</v>
      </c>
      <c r="AC87" s="84" t="s">
        <v>417</v>
      </c>
    </row>
    <row r="88" spans="1:29" s="35" customFormat="1" x14ac:dyDescent="0.25">
      <c r="A88" s="33" t="s">
        <v>239</v>
      </c>
      <c r="B88" s="33">
        <f t="shared" si="3"/>
        <v>32864.894117647062</v>
      </c>
      <c r="C88" s="35" t="s">
        <v>238</v>
      </c>
      <c r="D88" s="67">
        <v>27047.599999999999</v>
      </c>
      <c r="E88" s="67">
        <v>42671.9</v>
      </c>
      <c r="F88" s="86">
        <v>-1.57765938567562</v>
      </c>
      <c r="G88" s="85">
        <v>40179</v>
      </c>
      <c r="H88" s="67">
        <v>34856.5</v>
      </c>
      <c r="I88" s="86">
        <v>1.1526974882733501</v>
      </c>
      <c r="J88" s="85">
        <v>33270.9</v>
      </c>
      <c r="K88" s="67">
        <v>29190.7</v>
      </c>
      <c r="L88" s="86">
        <v>1.1397773948552099</v>
      </c>
      <c r="M88" s="85">
        <v>42354.6</v>
      </c>
      <c r="N88" s="67">
        <v>28094.799999999999</v>
      </c>
      <c r="O88" s="86">
        <v>1.5075601178865801</v>
      </c>
      <c r="P88" s="85">
        <v>27592.7</v>
      </c>
      <c r="Q88" s="67">
        <v>23189.1</v>
      </c>
      <c r="R88" s="86">
        <v>1.1898995648817801</v>
      </c>
      <c r="S88" s="85">
        <v>36697.599999999999</v>
      </c>
      <c r="T88" s="67">
        <v>35877</v>
      </c>
      <c r="U88" s="86">
        <v>1.0228725924687101</v>
      </c>
      <c r="V88" s="85">
        <v>28630</v>
      </c>
      <c r="W88" s="67">
        <v>31914</v>
      </c>
      <c r="X88" s="86">
        <v>-1.1147048550471499</v>
      </c>
      <c r="Y88" s="85">
        <v>39996.9</v>
      </c>
      <c r="Z88" s="67">
        <v>35562.1</v>
      </c>
      <c r="AA88" s="67">
        <v>21577.8</v>
      </c>
      <c r="AB88" s="34">
        <v>1.05</v>
      </c>
      <c r="AC88" s="92">
        <v>1.05</v>
      </c>
    </row>
    <row r="89" spans="1:29" x14ac:dyDescent="0.25">
      <c r="A89" s="21" t="s">
        <v>239</v>
      </c>
      <c r="B89" s="21">
        <f t="shared" si="3"/>
        <v>13141.664705882353</v>
      </c>
      <c r="C89" s="9" t="s">
        <v>238</v>
      </c>
      <c r="D89" s="88">
        <v>10923.8</v>
      </c>
      <c r="E89" s="88">
        <v>16706.2</v>
      </c>
      <c r="F89" s="90">
        <v>-1.52933960709643</v>
      </c>
      <c r="G89" s="89">
        <v>12344.5</v>
      </c>
      <c r="H89" s="88">
        <v>13157.4</v>
      </c>
      <c r="I89" s="90">
        <v>-1.06585118878853</v>
      </c>
      <c r="J89" s="89">
        <v>13623.5</v>
      </c>
      <c r="K89" s="88">
        <v>10073.1</v>
      </c>
      <c r="L89" s="90">
        <v>1.3524634918744001</v>
      </c>
      <c r="M89" s="89">
        <v>20879.8</v>
      </c>
      <c r="N89" s="88">
        <v>11140.8</v>
      </c>
      <c r="O89" s="90">
        <v>1.8741742065201801</v>
      </c>
      <c r="P89" s="89">
        <v>14851.8</v>
      </c>
      <c r="Q89" s="88">
        <v>12332.8</v>
      </c>
      <c r="R89" s="90">
        <v>1.20425207576544</v>
      </c>
      <c r="S89" s="89">
        <v>14605.9</v>
      </c>
      <c r="T89" s="88">
        <v>12365.3</v>
      </c>
      <c r="U89" s="90">
        <v>1.1812006178580401</v>
      </c>
      <c r="V89" s="89">
        <v>11478.1</v>
      </c>
      <c r="W89" s="88">
        <v>8643.5</v>
      </c>
      <c r="X89" s="90">
        <v>1.3279458552669601</v>
      </c>
      <c r="Y89" s="89">
        <v>15249.6</v>
      </c>
      <c r="Z89" s="88">
        <v>14952.3</v>
      </c>
      <c r="AA89" s="88">
        <v>10079.9</v>
      </c>
    </row>
    <row r="90" spans="1:29" x14ac:dyDescent="0.25">
      <c r="A90" s="21" t="s">
        <v>240</v>
      </c>
      <c r="B90" s="21">
        <f t="shared" si="3"/>
        <v>1695.1588235294114</v>
      </c>
      <c r="C90" t="s">
        <v>238</v>
      </c>
      <c r="D90" s="88">
        <v>2050.1999999999998</v>
      </c>
      <c r="E90" s="88">
        <v>2150.6</v>
      </c>
      <c r="F90" s="90">
        <v>-1.0489708321139399</v>
      </c>
      <c r="G90" s="89">
        <v>2086.3000000000002</v>
      </c>
      <c r="H90" s="88">
        <v>958.6</v>
      </c>
      <c r="I90" s="90">
        <v>2.1764030878364302</v>
      </c>
      <c r="J90" s="89">
        <v>2576.1999999999998</v>
      </c>
      <c r="K90" s="88">
        <v>1046.5999999999999</v>
      </c>
      <c r="L90" s="90">
        <v>2.4614943626982599</v>
      </c>
      <c r="M90" s="89">
        <v>1468.2</v>
      </c>
      <c r="N90" s="88">
        <v>1206.0999999999999</v>
      </c>
      <c r="O90" s="90">
        <v>1.2173119973468201</v>
      </c>
      <c r="P90" s="89">
        <v>1946.4</v>
      </c>
      <c r="Q90" s="88">
        <v>1443.1</v>
      </c>
      <c r="R90" s="90">
        <v>1.3487630794816701</v>
      </c>
      <c r="S90" s="89">
        <v>1648.6</v>
      </c>
      <c r="T90" s="88">
        <v>947.1</v>
      </c>
      <c r="U90" s="90">
        <v>1.7406820821455</v>
      </c>
      <c r="V90" s="89">
        <v>1739.1</v>
      </c>
      <c r="W90" s="88">
        <v>1662.3</v>
      </c>
      <c r="X90" s="90">
        <v>1.0462010467424701</v>
      </c>
      <c r="Y90" s="89">
        <v>1508.6</v>
      </c>
      <c r="Z90" s="88">
        <v>3332.9</v>
      </c>
      <c r="AA90" s="88">
        <v>1046.8</v>
      </c>
    </row>
    <row r="91" spans="1:29" x14ac:dyDescent="0.25">
      <c r="A91" s="21" t="s">
        <v>99</v>
      </c>
      <c r="B91" s="21">
        <f t="shared" si="3"/>
        <v>3451.7176470588238</v>
      </c>
      <c r="C91" t="s">
        <v>95</v>
      </c>
      <c r="D91" s="88">
        <v>3421.4</v>
      </c>
      <c r="E91" s="88">
        <v>4710.5</v>
      </c>
      <c r="F91" s="90">
        <v>-1.3767755889402</v>
      </c>
      <c r="G91" s="89">
        <v>3130.6</v>
      </c>
      <c r="H91" s="88">
        <v>3457.7</v>
      </c>
      <c r="I91" s="90">
        <v>-1.1044847633041599</v>
      </c>
      <c r="J91" s="89">
        <v>3890.7</v>
      </c>
      <c r="K91" s="88">
        <v>3315.9</v>
      </c>
      <c r="L91" s="90">
        <v>1.1733466027322901</v>
      </c>
      <c r="M91" s="89">
        <v>2284.5</v>
      </c>
      <c r="N91" s="88">
        <v>3194.8</v>
      </c>
      <c r="O91" s="90">
        <v>-1.3984679360910499</v>
      </c>
      <c r="P91" s="89">
        <v>3982.4</v>
      </c>
      <c r="Q91" s="88">
        <v>3426.9</v>
      </c>
      <c r="R91" s="90">
        <v>1.1620998570136301</v>
      </c>
      <c r="S91" s="89">
        <v>3427.5</v>
      </c>
      <c r="T91" s="88">
        <v>3092.3</v>
      </c>
      <c r="U91" s="90">
        <v>1.1083982795977101</v>
      </c>
      <c r="V91" s="89">
        <v>3371</v>
      </c>
      <c r="W91" s="88">
        <v>3638</v>
      </c>
      <c r="X91" s="90">
        <v>-1.07920498368437</v>
      </c>
      <c r="Y91" s="89">
        <v>3343.6</v>
      </c>
      <c r="Z91" s="88">
        <v>3129.1</v>
      </c>
      <c r="AA91" s="88">
        <v>3862.3</v>
      </c>
    </row>
    <row r="92" spans="1:29" x14ac:dyDescent="0.25">
      <c r="A92" s="21" t="s">
        <v>97</v>
      </c>
      <c r="B92" s="21">
        <f t="shared" si="3"/>
        <v>1665.6941176470589</v>
      </c>
      <c r="C92" t="s">
        <v>95</v>
      </c>
      <c r="D92" s="88">
        <v>2003.4</v>
      </c>
      <c r="E92" s="88">
        <v>1999.4</v>
      </c>
      <c r="F92" s="90">
        <v>1.0020006001800501</v>
      </c>
      <c r="G92" s="89">
        <v>2221.8000000000002</v>
      </c>
      <c r="H92" s="88">
        <v>1305.2</v>
      </c>
      <c r="I92" s="90">
        <v>1.7022678516702401</v>
      </c>
      <c r="J92" s="89">
        <v>1894.1</v>
      </c>
      <c r="K92" s="88">
        <v>1513</v>
      </c>
      <c r="L92" s="90">
        <v>1.25188367481824</v>
      </c>
      <c r="M92" s="89">
        <v>967.6</v>
      </c>
      <c r="N92" s="88">
        <v>1684.5</v>
      </c>
      <c r="O92" s="90">
        <v>-1.74090533278214</v>
      </c>
      <c r="P92" s="89">
        <v>2517.3000000000002</v>
      </c>
      <c r="Q92" s="88">
        <v>1161</v>
      </c>
      <c r="R92" s="90">
        <v>2.1682170542635699</v>
      </c>
      <c r="S92" s="89">
        <v>1235.7</v>
      </c>
      <c r="T92" s="88">
        <v>1273</v>
      </c>
      <c r="U92" s="90">
        <v>-1.0301853200615001</v>
      </c>
      <c r="V92" s="89">
        <v>2019.2</v>
      </c>
      <c r="W92" s="88">
        <v>2042.3</v>
      </c>
      <c r="X92" s="90">
        <v>-1.01144017432647</v>
      </c>
      <c r="Y92" s="89">
        <v>1349.6</v>
      </c>
      <c r="Z92" s="88">
        <v>2421.8000000000002</v>
      </c>
      <c r="AA92" s="88">
        <v>707.9</v>
      </c>
    </row>
    <row r="93" spans="1:29" s="35" customFormat="1" x14ac:dyDescent="0.25">
      <c r="A93" s="33" t="s">
        <v>96</v>
      </c>
      <c r="B93" s="33">
        <f t="shared" si="3"/>
        <v>6908.1411764705881</v>
      </c>
      <c r="C93" s="35" t="s">
        <v>95</v>
      </c>
      <c r="D93" s="67">
        <v>9548.2000000000007</v>
      </c>
      <c r="E93" s="67">
        <v>7314.2</v>
      </c>
      <c r="F93" s="86">
        <v>1.3054332667960999</v>
      </c>
      <c r="G93" s="85">
        <v>8965.9</v>
      </c>
      <c r="H93" s="67">
        <v>5298.6</v>
      </c>
      <c r="I93" s="86">
        <v>1.6921262220209099</v>
      </c>
      <c r="J93" s="85">
        <v>6808</v>
      </c>
      <c r="K93" s="67">
        <v>6593.6</v>
      </c>
      <c r="L93" s="86">
        <v>1.03251637951953</v>
      </c>
      <c r="M93" s="85">
        <v>2430.4</v>
      </c>
      <c r="N93" s="67">
        <v>6024.2</v>
      </c>
      <c r="O93" s="86">
        <v>-2.4786866359447002</v>
      </c>
      <c r="P93" s="85">
        <v>9204.5</v>
      </c>
      <c r="Q93" s="67">
        <v>5686.4</v>
      </c>
      <c r="R93" s="86">
        <v>1.6186866910523401</v>
      </c>
      <c r="S93" s="85">
        <v>6756.8</v>
      </c>
      <c r="T93" s="67">
        <v>5287.3</v>
      </c>
      <c r="U93" s="86">
        <v>1.2779301344731699</v>
      </c>
      <c r="V93" s="85">
        <v>8314.1</v>
      </c>
      <c r="W93" s="67">
        <v>7957.9</v>
      </c>
      <c r="X93" s="86">
        <v>1.04476055240704</v>
      </c>
      <c r="Y93" s="85">
        <v>6077.2</v>
      </c>
      <c r="Z93" s="67">
        <v>10606.4</v>
      </c>
      <c r="AA93" s="67">
        <v>4564.7</v>
      </c>
      <c r="AB93" s="34">
        <v>1.38</v>
      </c>
      <c r="AC93" s="94">
        <v>1.1000000000000001</v>
      </c>
    </row>
    <row r="94" spans="1:29" x14ac:dyDescent="0.25">
      <c r="A94" s="21" t="s">
        <v>98</v>
      </c>
      <c r="B94" s="21">
        <f t="shared" si="3"/>
        <v>137.05882352941174</v>
      </c>
      <c r="C94" t="s">
        <v>95</v>
      </c>
      <c r="D94" s="88">
        <v>87.6</v>
      </c>
      <c r="E94" s="88">
        <v>339.4</v>
      </c>
      <c r="F94" s="90">
        <v>-3.8744292237442899</v>
      </c>
      <c r="G94" s="89">
        <v>127.5</v>
      </c>
      <c r="H94" s="88">
        <v>110.6</v>
      </c>
      <c r="I94" s="90">
        <v>1.15280289330922</v>
      </c>
      <c r="J94" s="89">
        <v>62.6</v>
      </c>
      <c r="K94" s="88">
        <v>190.8</v>
      </c>
      <c r="L94" s="90">
        <v>-3.0479233226837099</v>
      </c>
      <c r="M94" s="89">
        <v>85.5</v>
      </c>
      <c r="N94" s="88">
        <v>386.8</v>
      </c>
      <c r="O94" s="90">
        <v>-4.5239766081871302</v>
      </c>
      <c r="P94" s="89">
        <v>190.8</v>
      </c>
      <c r="Q94" s="88">
        <v>259.89999999999998</v>
      </c>
      <c r="R94" s="90">
        <v>-1.3621593291404599</v>
      </c>
      <c r="S94" s="89">
        <v>48</v>
      </c>
      <c r="T94" s="88">
        <v>35.299999999999997</v>
      </c>
      <c r="U94" s="90">
        <v>1.3597733711048201</v>
      </c>
      <c r="V94" s="89">
        <v>61.8</v>
      </c>
      <c r="W94" s="88">
        <v>49.6</v>
      </c>
      <c r="X94" s="90">
        <v>1.24596774193548</v>
      </c>
      <c r="Y94" s="89">
        <v>102.7</v>
      </c>
      <c r="Z94" s="88">
        <v>114.2</v>
      </c>
      <c r="AA94" s="88">
        <v>76.900000000000006</v>
      </c>
    </row>
    <row r="95" spans="1:29" s="35" customFormat="1" x14ac:dyDescent="0.25">
      <c r="A95" s="35" t="s">
        <v>353</v>
      </c>
      <c r="B95" s="33">
        <f t="shared" si="3"/>
        <v>1990.7176470588233</v>
      </c>
      <c r="C95" s="35" t="s">
        <v>352</v>
      </c>
      <c r="D95" s="102">
        <v>1320.7</v>
      </c>
      <c r="E95" s="102">
        <v>2220.1</v>
      </c>
      <c r="F95" s="86">
        <v>-1.6810024986749501</v>
      </c>
      <c r="G95" s="35">
        <v>954.8</v>
      </c>
      <c r="H95" s="35">
        <v>2628.6</v>
      </c>
      <c r="I95" s="86">
        <v>-2.75303728529535</v>
      </c>
      <c r="J95" s="35">
        <v>1470.1</v>
      </c>
      <c r="K95" s="35">
        <v>1741.1</v>
      </c>
      <c r="L95" s="86">
        <v>-1.1843412012788199</v>
      </c>
      <c r="M95" s="35">
        <v>1160.4000000000001</v>
      </c>
      <c r="N95" s="35">
        <v>2814.9</v>
      </c>
      <c r="O95" s="86">
        <v>-2.4258014477766299</v>
      </c>
      <c r="P95" s="35">
        <v>1329.5</v>
      </c>
      <c r="Q95" s="35">
        <v>3573.5</v>
      </c>
      <c r="R95" s="86">
        <v>-2.68785257615645</v>
      </c>
      <c r="S95" s="35">
        <v>1335.5</v>
      </c>
      <c r="T95" s="35">
        <v>3585.9</v>
      </c>
      <c r="U95" s="86">
        <v>-2.68506177461625</v>
      </c>
      <c r="V95" s="35">
        <v>1112.3</v>
      </c>
      <c r="W95" s="35">
        <v>3069.6</v>
      </c>
      <c r="X95" s="86">
        <v>-2.7596871347657999</v>
      </c>
      <c r="Y95" s="35">
        <v>1731.6</v>
      </c>
      <c r="Z95" s="35">
        <v>1618.5</v>
      </c>
      <c r="AA95" s="35">
        <v>2175.1</v>
      </c>
      <c r="AB95" s="34">
        <v>-2.2200000000000002</v>
      </c>
      <c r="AC95" s="34">
        <v>-2.2000000000000002</v>
      </c>
    </row>
    <row r="96" spans="1:29" x14ac:dyDescent="0.25">
      <c r="A96" t="s">
        <v>416</v>
      </c>
      <c r="B96" s="33">
        <f t="shared" si="3"/>
        <v>223.7117647058823</v>
      </c>
      <c r="C96" t="s">
        <v>352</v>
      </c>
      <c r="D96" s="101">
        <v>327.5</v>
      </c>
      <c r="E96" s="101">
        <v>240.4</v>
      </c>
      <c r="F96" s="100">
        <v>1.3623128119800301</v>
      </c>
      <c r="G96">
        <v>180.7</v>
      </c>
      <c r="H96">
        <v>259.5</v>
      </c>
      <c r="I96" s="100">
        <v>-1.4360819037078001</v>
      </c>
      <c r="J96">
        <v>306.2</v>
      </c>
      <c r="K96">
        <v>257.3</v>
      </c>
      <c r="L96" s="100">
        <v>1.19005052467936</v>
      </c>
      <c r="M96">
        <v>140.9</v>
      </c>
      <c r="N96">
        <v>113.2</v>
      </c>
      <c r="O96" s="100">
        <v>1.2446996466431099</v>
      </c>
      <c r="P96">
        <v>402.7</v>
      </c>
      <c r="Q96">
        <v>232.4</v>
      </c>
      <c r="R96" s="100">
        <v>1.7327882960413099</v>
      </c>
      <c r="S96">
        <v>76.2</v>
      </c>
      <c r="T96">
        <v>272.7</v>
      </c>
      <c r="U96" s="100">
        <v>-3.5787401574803099</v>
      </c>
      <c r="V96">
        <v>399.7</v>
      </c>
      <c r="W96">
        <v>222.7</v>
      </c>
      <c r="X96" s="100">
        <v>1.79479119892232</v>
      </c>
      <c r="Y96">
        <v>152.6</v>
      </c>
      <c r="Z96">
        <v>170.2</v>
      </c>
      <c r="AA96">
        <v>48.2</v>
      </c>
    </row>
    <row r="97" spans="1:29" x14ac:dyDescent="0.25">
      <c r="A97" t="s">
        <v>415</v>
      </c>
      <c r="B97" s="33">
        <f t="shared" si="3"/>
        <v>70.870588235294122</v>
      </c>
      <c r="C97" t="s">
        <v>352</v>
      </c>
      <c r="D97" s="101">
        <v>11.6</v>
      </c>
      <c r="E97" s="101">
        <v>6.6</v>
      </c>
      <c r="F97" s="100">
        <v>1.75757575757576</v>
      </c>
      <c r="G97">
        <v>12.6</v>
      </c>
      <c r="H97">
        <v>39.5</v>
      </c>
      <c r="I97" s="100">
        <v>-3.13492063492063</v>
      </c>
      <c r="J97">
        <v>53.6</v>
      </c>
      <c r="K97">
        <v>17.100000000000001</v>
      </c>
      <c r="L97" s="100">
        <v>3.1345029239766098</v>
      </c>
      <c r="M97">
        <v>48.8</v>
      </c>
      <c r="N97">
        <v>311.2</v>
      </c>
      <c r="O97" s="100">
        <v>-6.3770491803278704</v>
      </c>
      <c r="P97">
        <v>15.3</v>
      </c>
      <c r="Q97">
        <v>112.3</v>
      </c>
      <c r="R97" s="100">
        <v>-7.3398692810457504</v>
      </c>
      <c r="S97">
        <v>5.7</v>
      </c>
      <c r="T97">
        <v>80.8</v>
      </c>
      <c r="U97" s="100">
        <v>-14.175438596491199</v>
      </c>
      <c r="V97">
        <v>64.900000000000006</v>
      </c>
      <c r="W97">
        <v>102.9</v>
      </c>
      <c r="X97" s="100">
        <v>-1.58551617873652</v>
      </c>
      <c r="Y97">
        <v>206</v>
      </c>
      <c r="Z97">
        <v>17.899999999999999</v>
      </c>
      <c r="AA97">
        <v>98</v>
      </c>
    </row>
    <row r="98" spans="1:29" x14ac:dyDescent="0.25">
      <c r="A98" s="21" t="s">
        <v>255</v>
      </c>
      <c r="B98" s="21">
        <f t="shared" si="3"/>
        <v>384.55882352941182</v>
      </c>
      <c r="C98" t="s">
        <v>254</v>
      </c>
      <c r="D98" s="88">
        <v>295</v>
      </c>
      <c r="E98" s="88">
        <v>298.2</v>
      </c>
      <c r="F98" s="90">
        <v>-1.01084745762712</v>
      </c>
      <c r="G98" s="89">
        <v>276.39999999999998</v>
      </c>
      <c r="H98" s="88">
        <v>755.4</v>
      </c>
      <c r="I98" s="90">
        <v>-2.73299565846599</v>
      </c>
      <c r="J98" s="89">
        <v>231.4</v>
      </c>
      <c r="K98" s="88">
        <v>471</v>
      </c>
      <c r="L98" s="90">
        <v>-2.03543647363872</v>
      </c>
      <c r="M98" s="89">
        <v>285.5</v>
      </c>
      <c r="N98" s="88">
        <v>551.20000000000005</v>
      </c>
      <c r="O98" s="90">
        <v>-1.9306479859894901</v>
      </c>
      <c r="P98" s="89">
        <v>280.2</v>
      </c>
      <c r="Q98" s="88">
        <v>516.29999999999995</v>
      </c>
      <c r="R98" s="90">
        <v>-1.8426124197002101</v>
      </c>
      <c r="S98" s="89">
        <v>369.3</v>
      </c>
      <c r="T98" s="88">
        <v>322.7</v>
      </c>
      <c r="U98" s="90">
        <v>1.14440656956926</v>
      </c>
      <c r="V98" s="89">
        <v>297.5</v>
      </c>
      <c r="W98" s="88">
        <v>437.1</v>
      </c>
      <c r="X98" s="90">
        <v>-1.46924369747899</v>
      </c>
      <c r="Y98" s="89">
        <v>357.1</v>
      </c>
      <c r="Z98" s="88">
        <v>162.4</v>
      </c>
      <c r="AA98" s="88">
        <v>630.79999999999995</v>
      </c>
    </row>
    <row r="99" spans="1:29" s="35" customFormat="1" x14ac:dyDescent="0.25">
      <c r="A99" s="33" t="s">
        <v>256</v>
      </c>
      <c r="B99" s="33">
        <f t="shared" si="3"/>
        <v>2445.4588235294118</v>
      </c>
      <c r="C99" s="35" t="s">
        <v>254</v>
      </c>
      <c r="D99" s="67">
        <v>1848.7</v>
      </c>
      <c r="E99" s="67">
        <v>2394.8000000000002</v>
      </c>
      <c r="F99" s="86">
        <v>-1.29539676529453</v>
      </c>
      <c r="G99" s="85">
        <v>1718.7</v>
      </c>
      <c r="H99" s="67">
        <v>3005.8</v>
      </c>
      <c r="I99" s="86">
        <v>-1.74887996741723</v>
      </c>
      <c r="J99" s="85">
        <v>971.3</v>
      </c>
      <c r="K99" s="67">
        <v>3153.8</v>
      </c>
      <c r="L99" s="86">
        <v>-3.2469885720168898</v>
      </c>
      <c r="M99" s="85">
        <v>1126.9000000000001</v>
      </c>
      <c r="N99" s="67">
        <v>3587.6</v>
      </c>
      <c r="O99" s="86">
        <v>-3.18360102937261</v>
      </c>
      <c r="P99" s="85">
        <v>1986.4</v>
      </c>
      <c r="Q99" s="67">
        <v>4129.8999999999996</v>
      </c>
      <c r="R99" s="86">
        <v>-2.0790877970197301</v>
      </c>
      <c r="S99" s="85">
        <v>1985.3</v>
      </c>
      <c r="T99" s="67">
        <v>2606.6</v>
      </c>
      <c r="U99" s="86">
        <v>-1.31295018385131</v>
      </c>
      <c r="V99" s="85">
        <v>1639.8</v>
      </c>
      <c r="W99" s="67">
        <v>2631.4</v>
      </c>
      <c r="X99" s="86">
        <v>-1.60470789120624</v>
      </c>
      <c r="Y99" s="85">
        <v>3451.8</v>
      </c>
      <c r="Z99" s="67">
        <v>1136.7</v>
      </c>
      <c r="AA99" s="67">
        <v>4197.3</v>
      </c>
      <c r="AB99" s="34">
        <v>-1.94</v>
      </c>
      <c r="AC99" s="92">
        <v>-1.86</v>
      </c>
    </row>
    <row r="100" spans="1:29" x14ac:dyDescent="0.25">
      <c r="A100" s="21" t="s">
        <v>259</v>
      </c>
      <c r="B100" s="21">
        <f t="shared" si="3"/>
        <v>205.18823529411767</v>
      </c>
      <c r="C100" t="s">
        <v>257</v>
      </c>
      <c r="D100" s="88">
        <v>164.1</v>
      </c>
      <c r="E100" s="88">
        <v>231.1</v>
      </c>
      <c r="F100" s="90">
        <v>-1.4082876294942099</v>
      </c>
      <c r="G100" s="89">
        <v>222.4</v>
      </c>
      <c r="H100" s="88">
        <v>267.5</v>
      </c>
      <c r="I100" s="90">
        <v>-1.20278776978417</v>
      </c>
      <c r="J100" s="89">
        <v>149.80000000000001</v>
      </c>
      <c r="K100" s="88">
        <v>251.6</v>
      </c>
      <c r="L100" s="90">
        <v>-1.67957276368491</v>
      </c>
      <c r="M100" s="89">
        <v>156.69999999999999</v>
      </c>
      <c r="N100" s="88">
        <v>240.9</v>
      </c>
      <c r="O100" s="90">
        <v>-1.5373324824505401</v>
      </c>
      <c r="P100" s="89">
        <v>213.9</v>
      </c>
      <c r="Q100" s="88">
        <v>201.5</v>
      </c>
      <c r="R100" s="90">
        <v>1.06153846153846</v>
      </c>
      <c r="S100" s="89">
        <v>182.4</v>
      </c>
      <c r="T100" s="88">
        <v>204</v>
      </c>
      <c r="U100" s="90">
        <v>-1.1184210526315801</v>
      </c>
      <c r="V100" s="89">
        <v>158.4</v>
      </c>
      <c r="W100" s="88">
        <v>318.39999999999998</v>
      </c>
      <c r="X100" s="90">
        <v>-2.0101010101010099</v>
      </c>
      <c r="Y100" s="89">
        <v>149.5</v>
      </c>
      <c r="Z100" s="88">
        <v>143.9</v>
      </c>
      <c r="AA100" s="88">
        <v>232.1</v>
      </c>
    </row>
    <row r="101" spans="1:29" s="35" customFormat="1" x14ac:dyDescent="0.25">
      <c r="A101" s="33" t="s">
        <v>258</v>
      </c>
      <c r="B101" s="33">
        <f t="shared" si="3"/>
        <v>452.81764705882352</v>
      </c>
      <c r="C101" s="35" t="s">
        <v>257</v>
      </c>
      <c r="D101" s="67">
        <v>293.3</v>
      </c>
      <c r="E101" s="67">
        <v>356.1</v>
      </c>
      <c r="F101" s="86">
        <v>-1.2141152403682201</v>
      </c>
      <c r="G101" s="85">
        <v>380.7</v>
      </c>
      <c r="H101" s="67">
        <v>582.4</v>
      </c>
      <c r="I101" s="86">
        <v>-1.5298135014447101</v>
      </c>
      <c r="J101" s="85">
        <v>344.7</v>
      </c>
      <c r="K101" s="67">
        <v>539.20000000000005</v>
      </c>
      <c r="L101" s="86">
        <v>-1.5642587757470301</v>
      </c>
      <c r="M101" s="85">
        <v>535.5</v>
      </c>
      <c r="N101" s="67">
        <v>489.9</v>
      </c>
      <c r="O101" s="86">
        <v>1.09308022045315</v>
      </c>
      <c r="P101" s="85">
        <v>348.3</v>
      </c>
      <c r="Q101" s="67">
        <v>500.5</v>
      </c>
      <c r="R101" s="86">
        <v>-1.43697961527419</v>
      </c>
      <c r="S101" s="85">
        <v>420.7</v>
      </c>
      <c r="T101" s="67">
        <v>450.6</v>
      </c>
      <c r="U101" s="86">
        <v>-1.07107202281911</v>
      </c>
      <c r="V101" s="85">
        <v>618</v>
      </c>
      <c r="W101" s="67">
        <v>519.9</v>
      </c>
      <c r="X101" s="86">
        <v>1.1886901327178301</v>
      </c>
      <c r="Y101" s="85">
        <v>360.7</v>
      </c>
      <c r="Z101" s="67">
        <v>355.5</v>
      </c>
      <c r="AA101" s="67">
        <v>601.9</v>
      </c>
      <c r="AB101" s="34">
        <v>-1.19</v>
      </c>
      <c r="AC101" s="92">
        <v>-1.04</v>
      </c>
    </row>
    <row r="102" spans="1:29" x14ac:dyDescent="0.25">
      <c r="A102" s="21" t="s">
        <v>49</v>
      </c>
      <c r="B102" s="21">
        <f t="shared" si="3"/>
        <v>660.78823529411761</v>
      </c>
      <c r="C102" t="s">
        <v>48</v>
      </c>
      <c r="D102" s="88">
        <v>838.2</v>
      </c>
      <c r="E102" s="88">
        <v>564.70000000000005</v>
      </c>
      <c r="F102" s="90">
        <v>1.4843279617495999</v>
      </c>
      <c r="G102" s="89">
        <v>766</v>
      </c>
      <c r="H102" s="88">
        <v>713.5</v>
      </c>
      <c r="I102" s="90">
        <v>1.0735809390329401</v>
      </c>
      <c r="J102" s="89">
        <v>492.7</v>
      </c>
      <c r="K102" s="88">
        <v>775.8</v>
      </c>
      <c r="L102" s="90">
        <v>-1.57458899939111</v>
      </c>
      <c r="M102" s="89">
        <v>709.2</v>
      </c>
      <c r="N102" s="88">
        <v>925.7</v>
      </c>
      <c r="O102" s="90">
        <v>-1.30527354765933</v>
      </c>
      <c r="P102" s="89">
        <v>382.1</v>
      </c>
      <c r="Q102" s="88">
        <v>818.3</v>
      </c>
      <c r="R102" s="90">
        <v>-2.1415859722585702</v>
      </c>
      <c r="S102" s="89">
        <v>617.1</v>
      </c>
      <c r="T102" s="88">
        <v>678.9</v>
      </c>
      <c r="U102" s="90">
        <v>-1.10014584346135</v>
      </c>
      <c r="V102" s="89">
        <v>387.9</v>
      </c>
      <c r="W102" s="88">
        <v>705.8</v>
      </c>
      <c r="X102" s="90">
        <v>-1.8195411188450601</v>
      </c>
      <c r="Y102" s="89">
        <v>767.5</v>
      </c>
      <c r="Z102" s="88">
        <v>486.7</v>
      </c>
      <c r="AA102" s="88">
        <v>603.29999999999995</v>
      </c>
    </row>
    <row r="103" spans="1:29" s="35" customFormat="1" x14ac:dyDescent="0.25">
      <c r="A103" s="33" t="s">
        <v>51</v>
      </c>
      <c r="B103" s="33">
        <f t="shared" si="3"/>
        <v>1649.4470588235295</v>
      </c>
      <c r="C103" s="35" t="s">
        <v>48</v>
      </c>
      <c r="D103" s="67">
        <v>2544</v>
      </c>
      <c r="E103" s="67">
        <v>962.9</v>
      </c>
      <c r="F103" s="86">
        <v>2.6420189012358501</v>
      </c>
      <c r="G103" s="85">
        <v>1705.4</v>
      </c>
      <c r="H103" s="67">
        <v>1837.9</v>
      </c>
      <c r="I103" s="86">
        <v>-1.07769438254955</v>
      </c>
      <c r="J103" s="85">
        <v>1541.2</v>
      </c>
      <c r="K103" s="67">
        <v>2105.5</v>
      </c>
      <c r="L103" s="86">
        <v>-1.3661432649883201</v>
      </c>
      <c r="M103" s="85">
        <v>1127.5999999999999</v>
      </c>
      <c r="N103" s="67">
        <v>1910.5</v>
      </c>
      <c r="O103" s="86">
        <v>-1.6943064916637101</v>
      </c>
      <c r="P103" s="85">
        <v>1014.5</v>
      </c>
      <c r="Q103" s="67">
        <v>1993.9</v>
      </c>
      <c r="R103" s="86">
        <v>-1.9654016757023201</v>
      </c>
      <c r="S103" s="85">
        <v>1725.1</v>
      </c>
      <c r="T103" s="67">
        <v>1443.9</v>
      </c>
      <c r="U103" s="86">
        <v>1.19475032897015</v>
      </c>
      <c r="V103" s="85">
        <v>1476.3</v>
      </c>
      <c r="W103" s="67">
        <v>1859.4</v>
      </c>
      <c r="X103" s="86">
        <v>-1.25950010160536</v>
      </c>
      <c r="Y103" s="85">
        <v>1432.7</v>
      </c>
      <c r="Z103" s="67">
        <v>1398.3</v>
      </c>
      <c r="AA103" s="67">
        <v>1961.5</v>
      </c>
      <c r="AB103" s="34">
        <v>-1.1000000000000001</v>
      </c>
      <c r="AC103" s="94">
        <v>-1.5</v>
      </c>
    </row>
    <row r="104" spans="1:29" x14ac:dyDescent="0.25">
      <c r="A104" s="21" t="s">
        <v>50</v>
      </c>
      <c r="B104" s="21">
        <f t="shared" si="3"/>
        <v>1388.6</v>
      </c>
      <c r="C104" t="s">
        <v>48</v>
      </c>
      <c r="D104" s="88">
        <v>2211.8000000000002</v>
      </c>
      <c r="E104" s="88">
        <v>933.1</v>
      </c>
      <c r="F104" s="90">
        <v>2.37037830886293</v>
      </c>
      <c r="G104" s="89">
        <v>1532</v>
      </c>
      <c r="H104" s="88">
        <v>1543.5</v>
      </c>
      <c r="I104" s="90">
        <v>-1.00750652741514</v>
      </c>
      <c r="J104" s="89">
        <v>1215</v>
      </c>
      <c r="K104" s="88">
        <v>1277.7</v>
      </c>
      <c r="L104" s="90">
        <v>-1.0516049382716099</v>
      </c>
      <c r="M104" s="89">
        <v>906.7</v>
      </c>
      <c r="N104" s="88">
        <v>1574.4</v>
      </c>
      <c r="O104" s="90">
        <v>-1.7364067497518501</v>
      </c>
      <c r="P104" s="89">
        <v>1111.8</v>
      </c>
      <c r="Q104" s="88">
        <v>1714.5</v>
      </c>
      <c r="R104" s="90">
        <v>-1.5420939017808999</v>
      </c>
      <c r="S104" s="89">
        <v>1397.5</v>
      </c>
      <c r="T104" s="88">
        <v>1675</v>
      </c>
      <c r="U104" s="90">
        <v>-1.1985688729874799</v>
      </c>
      <c r="V104" s="89">
        <v>1222.5999999999999</v>
      </c>
      <c r="W104" s="88">
        <v>1428.6</v>
      </c>
      <c r="X104" s="90">
        <v>-1.1684933747750701</v>
      </c>
      <c r="Y104" s="89">
        <v>1293</v>
      </c>
      <c r="Z104" s="88">
        <v>1212.3</v>
      </c>
      <c r="AA104" s="88">
        <v>1356.7</v>
      </c>
    </row>
    <row r="105" spans="1:29" s="35" customFormat="1" x14ac:dyDescent="0.25">
      <c r="A105" s="33" t="s">
        <v>229</v>
      </c>
      <c r="B105" s="33">
        <f t="shared" si="3"/>
        <v>951.51176470588234</v>
      </c>
      <c r="C105" s="35" t="s">
        <v>228</v>
      </c>
      <c r="D105" s="67">
        <v>947.1</v>
      </c>
      <c r="E105" s="67">
        <v>506.9</v>
      </c>
      <c r="F105" s="86">
        <v>1.86841586111659</v>
      </c>
      <c r="G105" s="85">
        <v>821.6</v>
      </c>
      <c r="H105" s="67">
        <v>1262.2</v>
      </c>
      <c r="I105" s="86">
        <v>-1.5362706913339801</v>
      </c>
      <c r="J105" s="85">
        <v>745.5</v>
      </c>
      <c r="K105" s="67">
        <v>1345.6</v>
      </c>
      <c r="L105" s="86">
        <v>-1.80496311200537</v>
      </c>
      <c r="M105" s="85">
        <v>437.7</v>
      </c>
      <c r="N105" s="67">
        <v>1064.5</v>
      </c>
      <c r="O105" s="86">
        <v>-2.4320310715101701</v>
      </c>
      <c r="P105" s="85">
        <v>1033.7</v>
      </c>
      <c r="Q105" s="67">
        <v>1064.3</v>
      </c>
      <c r="R105" s="86">
        <v>-1.02960239914869</v>
      </c>
      <c r="S105" s="85">
        <v>1132.8</v>
      </c>
      <c r="T105" s="67">
        <v>927.6</v>
      </c>
      <c r="U105" s="86">
        <v>1.22121604139715</v>
      </c>
      <c r="V105" s="85">
        <v>999.1</v>
      </c>
      <c r="W105" s="67">
        <v>901.7</v>
      </c>
      <c r="X105" s="86">
        <v>1.1080181878673601</v>
      </c>
      <c r="Y105" s="85">
        <v>830.8</v>
      </c>
      <c r="Z105" s="67">
        <v>990.5</v>
      </c>
      <c r="AA105" s="67">
        <v>1164.0999999999999</v>
      </c>
      <c r="AB105" s="34">
        <v>-1.1499999999999999</v>
      </c>
      <c r="AC105" s="92">
        <v>-1.29</v>
      </c>
    </row>
    <row r="106" spans="1:29" x14ac:dyDescent="0.25">
      <c r="A106" s="21" t="s">
        <v>230</v>
      </c>
      <c r="B106" s="21">
        <f t="shared" si="3"/>
        <v>493.0117647058824</v>
      </c>
      <c r="C106" t="s">
        <v>228</v>
      </c>
      <c r="D106" s="88">
        <v>273</v>
      </c>
      <c r="E106" s="88">
        <v>378.3</v>
      </c>
      <c r="F106" s="90">
        <v>-1.3857142857142899</v>
      </c>
      <c r="G106" s="89">
        <v>191</v>
      </c>
      <c r="H106" s="88">
        <v>643.6</v>
      </c>
      <c r="I106" s="90">
        <v>-3.3696335078534001</v>
      </c>
      <c r="J106" s="89">
        <v>73.900000000000006</v>
      </c>
      <c r="K106" s="88">
        <v>822.4</v>
      </c>
      <c r="L106" s="90">
        <v>-11.128552097429001</v>
      </c>
      <c r="M106" s="89">
        <v>392.6</v>
      </c>
      <c r="N106" s="88">
        <v>888.2</v>
      </c>
      <c r="O106" s="90">
        <v>-2.2623535404992401</v>
      </c>
      <c r="P106" s="89">
        <v>316</v>
      </c>
      <c r="Q106" s="88">
        <v>930.2</v>
      </c>
      <c r="R106" s="90">
        <v>-2.94367088607595</v>
      </c>
      <c r="S106" s="89">
        <v>521.5</v>
      </c>
      <c r="T106" s="88">
        <v>515.1</v>
      </c>
      <c r="U106" s="90">
        <v>1.0124247718889501</v>
      </c>
      <c r="V106" s="89">
        <v>668.3</v>
      </c>
      <c r="W106" s="88">
        <v>563.6</v>
      </c>
      <c r="X106" s="90">
        <v>1.1857700496806201</v>
      </c>
      <c r="Y106" s="89">
        <v>193</v>
      </c>
      <c r="Z106" s="88">
        <v>334.7</v>
      </c>
      <c r="AA106" s="88">
        <v>675.8</v>
      </c>
    </row>
    <row r="107" spans="1:29" x14ac:dyDescent="0.25">
      <c r="A107" s="21" t="s">
        <v>414</v>
      </c>
      <c r="B107" s="21">
        <f t="shared" si="3"/>
        <v>322.78823529411761</v>
      </c>
      <c r="C107" t="s">
        <v>368</v>
      </c>
      <c r="D107" s="88">
        <v>9.6999999999999993</v>
      </c>
      <c r="E107" s="88">
        <v>26.9</v>
      </c>
      <c r="F107" s="90">
        <v>-2.7731958762886602</v>
      </c>
      <c r="G107" s="89">
        <v>197.9</v>
      </c>
      <c r="H107" s="88">
        <v>689.3</v>
      </c>
      <c r="I107" s="90">
        <v>-3.4830722587165202</v>
      </c>
      <c r="J107" s="89">
        <v>179.4</v>
      </c>
      <c r="K107" s="88">
        <v>552.29999999999995</v>
      </c>
      <c r="L107" s="90">
        <v>-3.0785953177257501</v>
      </c>
      <c r="M107" s="89">
        <v>24.4</v>
      </c>
      <c r="N107" s="88">
        <v>302.3</v>
      </c>
      <c r="O107" s="90">
        <v>-12.389344262295101</v>
      </c>
      <c r="P107" s="89">
        <v>76.3</v>
      </c>
      <c r="Q107" s="88">
        <v>855.2</v>
      </c>
      <c r="R107" s="90">
        <v>-11.2083879423329</v>
      </c>
      <c r="S107" s="89">
        <v>139.6</v>
      </c>
      <c r="T107" s="88">
        <v>888.2</v>
      </c>
      <c r="U107" s="90">
        <v>-6.36246418338109</v>
      </c>
      <c r="V107" s="89">
        <v>33.299999999999997</v>
      </c>
      <c r="W107" s="88">
        <v>485.9</v>
      </c>
      <c r="X107" s="90">
        <v>-14.5915915915916</v>
      </c>
      <c r="Y107" s="89">
        <v>53.2</v>
      </c>
      <c r="Z107" s="88">
        <v>18.600000000000001</v>
      </c>
      <c r="AA107" s="88">
        <v>954.9</v>
      </c>
    </row>
    <row r="108" spans="1:29" s="35" customFormat="1" x14ac:dyDescent="0.25">
      <c r="A108" s="33" t="s">
        <v>369</v>
      </c>
      <c r="B108" s="33">
        <f t="shared" si="3"/>
        <v>3140.3058823529409</v>
      </c>
      <c r="C108" s="35" t="s">
        <v>368</v>
      </c>
      <c r="D108" s="67">
        <v>1100.3</v>
      </c>
      <c r="E108" s="67">
        <v>1125.7</v>
      </c>
      <c r="F108" s="86">
        <v>-1.0230846132872899</v>
      </c>
      <c r="G108" s="85">
        <v>2582.3000000000002</v>
      </c>
      <c r="H108" s="67">
        <v>5255.7</v>
      </c>
      <c r="I108" s="86">
        <v>-2.0352786275800598</v>
      </c>
      <c r="J108" s="85">
        <v>2025.7</v>
      </c>
      <c r="K108" s="67">
        <v>6455.9</v>
      </c>
      <c r="L108" s="86">
        <v>-3.1869970874265698</v>
      </c>
      <c r="M108" s="85">
        <v>1024</v>
      </c>
      <c r="N108" s="67">
        <v>4388</v>
      </c>
      <c r="O108" s="86">
        <v>-4.28515625</v>
      </c>
      <c r="P108" s="85">
        <v>1731.5</v>
      </c>
      <c r="Q108" s="67">
        <v>6503.2</v>
      </c>
      <c r="R108" s="86">
        <v>-3.7558186543459402</v>
      </c>
      <c r="S108" s="85">
        <v>3088.3</v>
      </c>
      <c r="T108" s="67">
        <v>5604.5</v>
      </c>
      <c r="U108" s="86">
        <v>-1.8147524528057499</v>
      </c>
      <c r="V108" s="85">
        <v>778</v>
      </c>
      <c r="W108" s="67">
        <v>4129</v>
      </c>
      <c r="X108" s="86">
        <v>-5.3071979434447298</v>
      </c>
      <c r="Y108" s="85">
        <v>1146.2</v>
      </c>
      <c r="Z108" s="67">
        <v>250.9</v>
      </c>
      <c r="AA108" s="67">
        <v>6196</v>
      </c>
      <c r="AB108" s="34">
        <v>-2.69</v>
      </c>
      <c r="AC108" s="92">
        <v>-2.75</v>
      </c>
    </row>
    <row r="109" spans="1:29" s="35" customFormat="1" x14ac:dyDescent="0.25">
      <c r="A109" s="33" t="s">
        <v>88</v>
      </c>
      <c r="B109" s="33">
        <f t="shared" si="3"/>
        <v>14366.082352941175</v>
      </c>
      <c r="C109" s="35" t="s">
        <v>87</v>
      </c>
      <c r="D109" s="67">
        <v>19868.8</v>
      </c>
      <c r="E109" s="67">
        <v>13042.5</v>
      </c>
      <c r="F109" s="86">
        <v>1.5233889208357301</v>
      </c>
      <c r="G109" s="85">
        <v>21870.2</v>
      </c>
      <c r="H109" s="67">
        <v>6844.2</v>
      </c>
      <c r="I109" s="86">
        <v>3.1954355512696901</v>
      </c>
      <c r="J109" s="85">
        <v>19087.5</v>
      </c>
      <c r="K109" s="67">
        <v>7313.4</v>
      </c>
      <c r="L109" s="86">
        <v>2.6099351874641101</v>
      </c>
      <c r="M109" s="85">
        <v>17042.3</v>
      </c>
      <c r="N109" s="67">
        <v>6404.3</v>
      </c>
      <c r="O109" s="86">
        <v>2.6610714676076999</v>
      </c>
      <c r="P109" s="85">
        <v>14829.7</v>
      </c>
      <c r="Q109" s="67">
        <v>7201.8</v>
      </c>
      <c r="R109" s="86">
        <v>2.05916576411453</v>
      </c>
      <c r="S109" s="85">
        <v>23447.3</v>
      </c>
      <c r="T109" s="67">
        <v>8143.1</v>
      </c>
      <c r="U109" s="86">
        <v>2.87940710540212</v>
      </c>
      <c r="V109" s="85">
        <v>18861.099999999999</v>
      </c>
      <c r="W109" s="67">
        <v>8344.7000000000007</v>
      </c>
      <c r="X109" s="86">
        <v>2.2602490203362602</v>
      </c>
      <c r="Y109" s="85">
        <v>27164.799999999999</v>
      </c>
      <c r="Z109" s="67">
        <v>16536.2</v>
      </c>
      <c r="AA109" s="67">
        <v>8221.5</v>
      </c>
      <c r="AB109" s="34">
        <v>2.39</v>
      </c>
      <c r="AC109" s="92">
        <v>3.01</v>
      </c>
    </row>
    <row r="110" spans="1:29" x14ac:dyDescent="0.25">
      <c r="A110" s="21" t="s">
        <v>65</v>
      </c>
      <c r="B110" s="21">
        <f t="shared" si="3"/>
        <v>13391.464705882352</v>
      </c>
      <c r="C110" t="s">
        <v>64</v>
      </c>
      <c r="D110" s="88">
        <v>6567.7</v>
      </c>
      <c r="E110" s="88">
        <v>18682.8</v>
      </c>
      <c r="F110" s="90">
        <v>-2.8446488116083302</v>
      </c>
      <c r="G110" s="89">
        <v>10374.799999999999</v>
      </c>
      <c r="H110" s="88">
        <v>18234.5</v>
      </c>
      <c r="I110" s="90">
        <v>-1.75757604965879</v>
      </c>
      <c r="J110" s="89">
        <v>7759.1</v>
      </c>
      <c r="K110" s="88">
        <v>21565.200000000001</v>
      </c>
      <c r="L110" s="90">
        <v>-2.7793429650346</v>
      </c>
      <c r="M110" s="89">
        <v>5480.5</v>
      </c>
      <c r="N110" s="88">
        <v>21436.3</v>
      </c>
      <c r="O110" s="90">
        <v>-3.9113766992062802</v>
      </c>
      <c r="P110" s="89">
        <v>8698.4</v>
      </c>
      <c r="Q110" s="88">
        <v>21245.1</v>
      </c>
      <c r="R110" s="90">
        <v>-2.4424146969557601</v>
      </c>
      <c r="S110" s="89">
        <v>10465.6</v>
      </c>
      <c r="T110" s="88">
        <v>20280.2</v>
      </c>
      <c r="U110" s="90">
        <v>-1.93779620853081</v>
      </c>
      <c r="V110" s="89">
        <v>5915.9</v>
      </c>
      <c r="W110" s="88">
        <v>18814.599999999999</v>
      </c>
      <c r="X110" s="90">
        <v>-3.1803444953430602</v>
      </c>
      <c r="Y110" s="89">
        <v>6737.9</v>
      </c>
      <c r="Z110" s="88">
        <v>7447.3</v>
      </c>
      <c r="AA110" s="88">
        <v>17949</v>
      </c>
    </row>
    <row r="111" spans="1:29" s="35" customFormat="1" x14ac:dyDescent="0.25">
      <c r="A111" s="33" t="s">
        <v>66</v>
      </c>
      <c r="B111" s="33">
        <f t="shared" si="3"/>
        <v>13957.04117647059</v>
      </c>
      <c r="C111" s="35" t="s">
        <v>64</v>
      </c>
      <c r="D111" s="67">
        <v>6161.1</v>
      </c>
      <c r="E111" s="67">
        <v>20610.900000000001</v>
      </c>
      <c r="F111" s="86">
        <v>-3.3453279446852</v>
      </c>
      <c r="G111" s="85">
        <v>8913.2000000000007</v>
      </c>
      <c r="H111" s="67">
        <v>19594.400000000001</v>
      </c>
      <c r="I111" s="86">
        <v>-2.1983574922586699</v>
      </c>
      <c r="J111" s="85">
        <v>7698.2</v>
      </c>
      <c r="K111" s="67">
        <v>22326.2</v>
      </c>
      <c r="L111" s="86">
        <v>-2.9001844587046302</v>
      </c>
      <c r="M111" s="85">
        <v>14787.6</v>
      </c>
      <c r="N111" s="67">
        <v>20282.099999999999</v>
      </c>
      <c r="O111" s="86">
        <v>-1.37156130812302</v>
      </c>
      <c r="P111" s="85">
        <v>8740.2000000000007</v>
      </c>
      <c r="Q111" s="67">
        <v>20390.400000000001</v>
      </c>
      <c r="R111" s="86">
        <v>-2.3329443262167899</v>
      </c>
      <c r="S111" s="85">
        <v>11602.9</v>
      </c>
      <c r="T111" s="67">
        <v>19238.099999999999</v>
      </c>
      <c r="U111" s="86">
        <v>-1.65804238595524</v>
      </c>
      <c r="V111" s="85">
        <v>6259</v>
      </c>
      <c r="W111" s="67">
        <v>17887</v>
      </c>
      <c r="X111" s="86">
        <v>-2.8578047611439499</v>
      </c>
      <c r="Y111" s="85">
        <v>8074.4</v>
      </c>
      <c r="Z111" s="67">
        <v>7325.7</v>
      </c>
      <c r="AA111" s="67">
        <v>17378.3</v>
      </c>
      <c r="AB111" s="34">
        <v>-2.2799999999999998</v>
      </c>
      <c r="AC111" s="92">
        <v>-1.87</v>
      </c>
    </row>
    <row r="112" spans="1:29" s="35" customFormat="1" ht="17.25" x14ac:dyDescent="0.25">
      <c r="A112" s="33" t="s">
        <v>165</v>
      </c>
      <c r="B112" s="35">
        <v>121.8</v>
      </c>
      <c r="C112" s="35" t="s">
        <v>164</v>
      </c>
      <c r="D112" s="67">
        <v>190</v>
      </c>
      <c r="E112" s="67">
        <v>79.5</v>
      </c>
      <c r="F112" s="86">
        <v>2.3899371069182398</v>
      </c>
      <c r="G112" s="85">
        <v>103.8</v>
      </c>
      <c r="H112" s="67">
        <v>126</v>
      </c>
      <c r="I112" s="86">
        <v>-1.2138728323699399</v>
      </c>
      <c r="J112" s="85">
        <v>140.1</v>
      </c>
      <c r="K112" s="67">
        <v>75.900000000000006</v>
      </c>
      <c r="L112" s="86">
        <v>1.8458498023715399</v>
      </c>
      <c r="M112" s="85">
        <v>76.3</v>
      </c>
      <c r="N112" s="67">
        <v>30.5</v>
      </c>
      <c r="O112" s="86">
        <v>2.5016393442622999</v>
      </c>
      <c r="P112" s="85">
        <v>121</v>
      </c>
      <c r="Q112" s="67">
        <v>90.2</v>
      </c>
      <c r="R112" s="86">
        <v>1.34146341463415</v>
      </c>
      <c r="S112" s="85">
        <v>56.8</v>
      </c>
      <c r="T112" s="67">
        <v>105.3</v>
      </c>
      <c r="U112" s="86">
        <v>-1.85387323943662</v>
      </c>
      <c r="V112" s="85">
        <v>167.7</v>
      </c>
      <c r="W112" s="67">
        <v>220</v>
      </c>
      <c r="X112" s="86">
        <v>-1.3118664281454999</v>
      </c>
      <c r="Y112" s="85">
        <v>311.60000000000002</v>
      </c>
      <c r="Z112" s="67">
        <v>126.3</v>
      </c>
      <c r="AA112" s="67">
        <v>49.6</v>
      </c>
      <c r="AB112" s="34">
        <v>1.25</v>
      </c>
      <c r="AC112" s="93" t="s">
        <v>413</v>
      </c>
    </row>
    <row r="113" spans="1:29" s="35" customFormat="1" x14ac:dyDescent="0.25">
      <c r="A113" s="35" t="s">
        <v>355</v>
      </c>
      <c r="B113" s="33">
        <f t="shared" ref="B113:B144" si="4">AVERAGE(D113:E113,G113:H113,J113:K113,M113:N113,P113:Q113,S113:T113,V113:W113,Y113:AA113)</f>
        <v>6743.0647058823533</v>
      </c>
      <c r="C113" s="35" t="s">
        <v>354</v>
      </c>
      <c r="D113" s="102">
        <v>4226.8999999999996</v>
      </c>
      <c r="E113" s="102">
        <v>7700.4</v>
      </c>
      <c r="F113" s="86">
        <v>-1.82176062835648</v>
      </c>
      <c r="G113" s="35">
        <v>5559.1</v>
      </c>
      <c r="H113" s="35">
        <v>8195</v>
      </c>
      <c r="I113" s="86">
        <v>-1.47415948624777</v>
      </c>
      <c r="J113" s="35">
        <v>4341.3</v>
      </c>
      <c r="K113" s="35">
        <v>10446.6</v>
      </c>
      <c r="L113" s="86">
        <v>-2.4063299011816701</v>
      </c>
      <c r="M113" s="35">
        <v>2521.5</v>
      </c>
      <c r="N113" s="35">
        <v>8254.2000000000007</v>
      </c>
      <c r="O113" s="86">
        <v>-3.2735276621058902</v>
      </c>
      <c r="P113" s="35">
        <v>4338.3</v>
      </c>
      <c r="Q113" s="35">
        <v>10596</v>
      </c>
      <c r="R113" s="86">
        <v>-2.4424313671253701</v>
      </c>
      <c r="S113" s="35">
        <v>6424.4</v>
      </c>
      <c r="T113" s="35">
        <v>11946.8</v>
      </c>
      <c r="U113" s="86">
        <v>-1.8595977834505899</v>
      </c>
      <c r="V113" s="35">
        <v>3567.6</v>
      </c>
      <c r="W113" s="35">
        <v>9041.7999999999993</v>
      </c>
      <c r="X113" s="86">
        <v>-2.5344208992039499</v>
      </c>
      <c r="Y113" s="35">
        <v>3248.4</v>
      </c>
      <c r="Z113" s="35">
        <v>2811.6</v>
      </c>
      <c r="AA113" s="35">
        <v>11412.2</v>
      </c>
      <c r="AB113" s="34">
        <v>-2.19</v>
      </c>
      <c r="AC113" s="93">
        <v>-1.83</v>
      </c>
    </row>
    <row r="114" spans="1:29" s="9" customFormat="1" x14ac:dyDescent="0.25">
      <c r="A114" s="9" t="s">
        <v>412</v>
      </c>
      <c r="B114" s="21">
        <f t="shared" si="4"/>
        <v>617.42941176470583</v>
      </c>
      <c r="C114" s="9" t="s">
        <v>354</v>
      </c>
      <c r="D114" s="105">
        <v>666.3</v>
      </c>
      <c r="E114" s="105">
        <v>557</v>
      </c>
      <c r="F114" s="90">
        <v>1.1962298025134701</v>
      </c>
      <c r="G114" s="9">
        <v>840.6</v>
      </c>
      <c r="H114" s="9">
        <v>459</v>
      </c>
      <c r="I114" s="90">
        <v>1.83137254901961</v>
      </c>
      <c r="J114" s="9">
        <v>757.1</v>
      </c>
      <c r="K114" s="9">
        <v>563.20000000000005</v>
      </c>
      <c r="L114" s="90">
        <v>1.3442826704545501</v>
      </c>
      <c r="M114">
        <v>564.6</v>
      </c>
      <c r="N114">
        <v>1021.7</v>
      </c>
      <c r="O114" s="100">
        <v>-1.80959971661353</v>
      </c>
      <c r="P114">
        <v>693.4</v>
      </c>
      <c r="Q114">
        <v>357</v>
      </c>
      <c r="R114" s="100">
        <v>1.9422969187675101</v>
      </c>
      <c r="S114">
        <v>423.9</v>
      </c>
      <c r="T114">
        <v>469.8</v>
      </c>
      <c r="U114" s="100">
        <v>-1.10828025477707</v>
      </c>
      <c r="V114" s="89">
        <v>842.3</v>
      </c>
      <c r="W114" s="88">
        <v>678.6</v>
      </c>
      <c r="X114" s="90">
        <v>1.2412319481284999</v>
      </c>
      <c r="Y114" s="89">
        <v>328.8</v>
      </c>
      <c r="Z114" s="88">
        <v>482.8</v>
      </c>
      <c r="AA114" s="88">
        <v>790.2</v>
      </c>
      <c r="AB114" s="56"/>
      <c r="AC114" s="104"/>
    </row>
    <row r="115" spans="1:29" s="35" customFormat="1" x14ac:dyDescent="0.25">
      <c r="A115" s="33" t="s">
        <v>281</v>
      </c>
      <c r="B115" s="33">
        <f t="shared" si="4"/>
        <v>3084.1823529411758</v>
      </c>
      <c r="C115" s="35" t="s">
        <v>280</v>
      </c>
      <c r="D115" s="67">
        <v>3932.5</v>
      </c>
      <c r="E115" s="67">
        <v>2643.6</v>
      </c>
      <c r="F115" s="86">
        <v>1.48755484944772</v>
      </c>
      <c r="G115" s="85">
        <v>2440.3000000000002</v>
      </c>
      <c r="H115" s="67">
        <v>3636.8</v>
      </c>
      <c r="I115" s="86">
        <v>-1.4903085686186099</v>
      </c>
      <c r="J115" s="85">
        <v>2303.1</v>
      </c>
      <c r="K115" s="67">
        <v>3641.7</v>
      </c>
      <c r="L115" s="86">
        <v>-1.58121662107594</v>
      </c>
      <c r="M115" s="85">
        <v>2878</v>
      </c>
      <c r="N115" s="67">
        <v>3174.4</v>
      </c>
      <c r="O115" s="86">
        <v>-1.10298818624044</v>
      </c>
      <c r="P115" s="85">
        <v>1975.5</v>
      </c>
      <c r="Q115" s="67">
        <v>3947.4</v>
      </c>
      <c r="R115" s="86">
        <v>-1.99817767653759</v>
      </c>
      <c r="S115" s="85">
        <v>3329.7</v>
      </c>
      <c r="T115" s="67">
        <v>3030.7</v>
      </c>
      <c r="U115" s="86">
        <v>1.0986570759230501</v>
      </c>
      <c r="V115" s="85">
        <v>1732</v>
      </c>
      <c r="W115" s="67">
        <v>4128.5</v>
      </c>
      <c r="X115" s="86">
        <v>-2.3836605080831399</v>
      </c>
      <c r="Y115" s="85">
        <v>3359.2</v>
      </c>
      <c r="Z115" s="67">
        <v>2222.1</v>
      </c>
      <c r="AA115" s="67">
        <v>4055.6</v>
      </c>
      <c r="AB115" s="34">
        <v>-1.37</v>
      </c>
      <c r="AC115" s="92">
        <v>-1.36</v>
      </c>
    </row>
    <row r="116" spans="1:29" x14ac:dyDescent="0.25">
      <c r="A116" s="21" t="s">
        <v>282</v>
      </c>
      <c r="B116" s="21">
        <f t="shared" si="4"/>
        <v>681.77647058823516</v>
      </c>
      <c r="C116" t="s">
        <v>280</v>
      </c>
      <c r="D116" s="88">
        <v>590.1</v>
      </c>
      <c r="E116" s="88">
        <v>493.6</v>
      </c>
      <c r="F116" s="90">
        <v>1.19550243111831</v>
      </c>
      <c r="G116" s="89">
        <v>647.79999999999995</v>
      </c>
      <c r="H116" s="88">
        <v>627.79999999999995</v>
      </c>
      <c r="I116" s="90">
        <v>1.03185727938834</v>
      </c>
      <c r="J116" s="89">
        <v>648.5</v>
      </c>
      <c r="K116" s="88">
        <v>766.5</v>
      </c>
      <c r="L116" s="90">
        <v>-1.18195836545875</v>
      </c>
      <c r="M116" s="89">
        <v>661.7</v>
      </c>
      <c r="N116" s="88">
        <v>695.5</v>
      </c>
      <c r="O116" s="90">
        <v>-1.0510805500982301</v>
      </c>
      <c r="P116" s="89">
        <v>532.4</v>
      </c>
      <c r="Q116" s="88">
        <v>862.9</v>
      </c>
      <c r="R116" s="90">
        <v>-1.6207738542449299</v>
      </c>
      <c r="S116" s="89">
        <v>788</v>
      </c>
      <c r="T116" s="88">
        <v>705.2</v>
      </c>
      <c r="U116" s="90">
        <v>1.11741349971639</v>
      </c>
      <c r="V116" s="89">
        <v>620.20000000000005</v>
      </c>
      <c r="W116" s="88">
        <v>716.5</v>
      </c>
      <c r="X116" s="90">
        <v>-1.1552724927442799</v>
      </c>
      <c r="Y116" s="89">
        <v>806.3</v>
      </c>
      <c r="Z116" s="88">
        <v>521.29999999999995</v>
      </c>
      <c r="AA116" s="88">
        <v>905.9</v>
      </c>
    </row>
    <row r="117" spans="1:29" s="35" customFormat="1" x14ac:dyDescent="0.25">
      <c r="A117" s="35" t="s">
        <v>347</v>
      </c>
      <c r="B117" s="33">
        <f t="shared" si="4"/>
        <v>290.50588235294117</v>
      </c>
      <c r="C117" s="35" t="s">
        <v>346</v>
      </c>
      <c r="D117" s="102">
        <v>220.1</v>
      </c>
      <c r="E117" s="102">
        <v>423.3</v>
      </c>
      <c r="F117" s="86">
        <v>-1.92321671967288</v>
      </c>
      <c r="G117" s="35">
        <v>186.4</v>
      </c>
      <c r="H117" s="35">
        <v>141</v>
      </c>
      <c r="I117" s="86">
        <v>1.3219858156028399</v>
      </c>
      <c r="J117" s="35">
        <v>287.60000000000002</v>
      </c>
      <c r="K117" s="35">
        <v>181.1</v>
      </c>
      <c r="L117" s="86">
        <v>1.5880728879072299</v>
      </c>
      <c r="M117" s="35">
        <v>479.9</v>
      </c>
      <c r="N117" s="35">
        <v>242.4</v>
      </c>
      <c r="O117" s="86">
        <v>1.9797854785478499</v>
      </c>
      <c r="P117" s="35">
        <v>219</v>
      </c>
      <c r="Q117" s="35">
        <v>331.5</v>
      </c>
      <c r="R117" s="86">
        <v>-1.5136986301369899</v>
      </c>
      <c r="S117" s="35">
        <v>325.10000000000002</v>
      </c>
      <c r="T117" s="35">
        <v>186.3</v>
      </c>
      <c r="U117" s="86">
        <v>1.7450348899624299</v>
      </c>
      <c r="V117" s="35">
        <v>278.7</v>
      </c>
      <c r="W117" s="35">
        <v>381.7</v>
      </c>
      <c r="X117" s="86">
        <v>-1.3695730175816301</v>
      </c>
      <c r="Y117" s="35">
        <v>588.6</v>
      </c>
      <c r="Z117" s="35">
        <v>186.7</v>
      </c>
      <c r="AA117" s="35">
        <v>279.2</v>
      </c>
      <c r="AB117" s="34">
        <v>1.0900000000000001</v>
      </c>
      <c r="AC117" s="35">
        <v>-1.03</v>
      </c>
    </row>
    <row r="118" spans="1:29" x14ac:dyDescent="0.25">
      <c r="A118" t="s">
        <v>411</v>
      </c>
      <c r="B118" s="21">
        <f t="shared" si="4"/>
        <v>104.79411764705885</v>
      </c>
      <c r="C118" s="103" t="s">
        <v>346</v>
      </c>
      <c r="D118" s="101">
        <v>84.9</v>
      </c>
      <c r="E118" s="101">
        <v>192.3</v>
      </c>
      <c r="F118" s="100">
        <v>-2.26501766784452</v>
      </c>
      <c r="G118">
        <v>108.4</v>
      </c>
      <c r="H118">
        <v>58</v>
      </c>
      <c r="I118" s="100">
        <v>1.8689655172413799</v>
      </c>
      <c r="J118">
        <v>63.2</v>
      </c>
      <c r="K118">
        <v>56.7</v>
      </c>
      <c r="L118" s="100">
        <v>1.1146384479717799</v>
      </c>
      <c r="M118">
        <v>225.9</v>
      </c>
      <c r="N118">
        <v>96.9</v>
      </c>
      <c r="O118" s="100">
        <v>2.3312693498452002</v>
      </c>
      <c r="P118">
        <v>83.1</v>
      </c>
      <c r="Q118">
        <v>68</v>
      </c>
      <c r="R118" s="100">
        <v>1.2220588235294101</v>
      </c>
      <c r="S118">
        <v>58.2</v>
      </c>
      <c r="T118">
        <v>92.7</v>
      </c>
      <c r="U118" s="100">
        <v>-1.59278350515464</v>
      </c>
      <c r="V118">
        <v>118.4</v>
      </c>
      <c r="W118">
        <v>170.2</v>
      </c>
      <c r="X118" s="100">
        <v>-1.4375</v>
      </c>
      <c r="Y118">
        <v>131.9</v>
      </c>
      <c r="Z118">
        <v>48.4</v>
      </c>
      <c r="AA118">
        <v>124.3</v>
      </c>
    </row>
    <row r="119" spans="1:29" x14ac:dyDescent="0.25">
      <c r="A119" t="s">
        <v>410</v>
      </c>
      <c r="B119" s="21">
        <f t="shared" si="4"/>
        <v>49.04117647058824</v>
      </c>
      <c r="C119" s="103" t="s">
        <v>346</v>
      </c>
      <c r="D119">
        <v>19.3</v>
      </c>
      <c r="E119" s="101">
        <v>78.3</v>
      </c>
      <c r="F119" s="100">
        <v>-4.0569948186528499</v>
      </c>
      <c r="G119">
        <v>37.799999999999997</v>
      </c>
      <c r="H119">
        <v>18.100000000000001</v>
      </c>
      <c r="I119" s="100">
        <v>2.0883977900552502</v>
      </c>
      <c r="J119">
        <v>35.700000000000003</v>
      </c>
      <c r="K119">
        <v>38.700000000000003</v>
      </c>
      <c r="L119" s="100">
        <v>-1.0840336134453801</v>
      </c>
      <c r="M119">
        <v>87</v>
      </c>
      <c r="N119">
        <v>112.6</v>
      </c>
      <c r="O119" s="100">
        <v>-1.2942528735632199</v>
      </c>
      <c r="P119">
        <v>73.8</v>
      </c>
      <c r="Q119">
        <v>31.3</v>
      </c>
      <c r="R119" s="100">
        <v>2.3578274760383402</v>
      </c>
      <c r="S119">
        <v>73.8</v>
      </c>
      <c r="T119">
        <v>31.6</v>
      </c>
      <c r="U119" s="100">
        <v>2.33544303797468</v>
      </c>
      <c r="V119">
        <v>28.6</v>
      </c>
      <c r="W119">
        <v>35.5</v>
      </c>
      <c r="X119" s="100">
        <v>-1.2412587412587399</v>
      </c>
      <c r="Y119">
        <v>54.9</v>
      </c>
      <c r="Z119">
        <v>58.6</v>
      </c>
      <c r="AA119">
        <v>18.100000000000001</v>
      </c>
    </row>
    <row r="120" spans="1:29" s="35" customFormat="1" x14ac:dyDescent="0.25">
      <c r="A120" s="35" t="s">
        <v>349</v>
      </c>
      <c r="B120" s="33">
        <f t="shared" si="4"/>
        <v>773.64117647058822</v>
      </c>
      <c r="C120" s="35" t="s">
        <v>348</v>
      </c>
      <c r="D120" s="102">
        <v>774.4</v>
      </c>
      <c r="E120" s="102">
        <v>610.1</v>
      </c>
      <c r="F120" s="86">
        <v>1.26930011473529</v>
      </c>
      <c r="G120" s="35">
        <v>774</v>
      </c>
      <c r="H120" s="35">
        <v>601.9</v>
      </c>
      <c r="I120" s="86">
        <v>1.2859278949991699</v>
      </c>
      <c r="J120" s="35">
        <v>1155.4000000000001</v>
      </c>
      <c r="K120" s="35">
        <v>762</v>
      </c>
      <c r="L120" s="86">
        <v>1.51627296587927</v>
      </c>
      <c r="M120" s="35">
        <v>655.4</v>
      </c>
      <c r="N120" s="35">
        <v>564.4</v>
      </c>
      <c r="O120" s="86">
        <v>1.16123316796598</v>
      </c>
      <c r="P120" s="35">
        <v>816.7</v>
      </c>
      <c r="Q120" s="35">
        <v>682</v>
      </c>
      <c r="R120" s="86">
        <v>1.1975073313783</v>
      </c>
      <c r="S120" s="35">
        <v>966</v>
      </c>
      <c r="T120" s="35">
        <v>684.5</v>
      </c>
      <c r="U120" s="86">
        <v>1.41124908692476</v>
      </c>
      <c r="V120" s="35">
        <v>1022.2</v>
      </c>
      <c r="W120" s="35">
        <v>712.7</v>
      </c>
      <c r="X120" s="86">
        <v>1.4342640662270201</v>
      </c>
      <c r="Y120" s="35">
        <v>686.4</v>
      </c>
      <c r="Z120" s="35">
        <v>1100</v>
      </c>
      <c r="AA120" s="35">
        <v>583.79999999999995</v>
      </c>
      <c r="AB120" s="34">
        <v>1.32</v>
      </c>
      <c r="AC120" s="35">
        <v>1.47</v>
      </c>
    </row>
    <row r="121" spans="1:29" x14ac:dyDescent="0.25">
      <c r="A121" t="s">
        <v>409</v>
      </c>
      <c r="B121" s="21">
        <f t="shared" si="4"/>
        <v>433.05294117647048</v>
      </c>
      <c r="C121" s="9" t="s">
        <v>348</v>
      </c>
      <c r="D121" s="101">
        <v>320.2</v>
      </c>
      <c r="E121" s="101">
        <v>142.30000000000001</v>
      </c>
      <c r="F121" s="100">
        <v>2.2501756851721701</v>
      </c>
      <c r="G121">
        <v>490.5</v>
      </c>
      <c r="H121">
        <v>501.1</v>
      </c>
      <c r="I121" s="100">
        <v>-1.02161060142712</v>
      </c>
      <c r="J121">
        <v>476.5</v>
      </c>
      <c r="K121">
        <v>287</v>
      </c>
      <c r="L121" s="100">
        <v>1.6602787456446</v>
      </c>
      <c r="M121">
        <v>86.7</v>
      </c>
      <c r="N121">
        <v>18.100000000000001</v>
      </c>
      <c r="O121" s="100">
        <v>4.7900552486187804</v>
      </c>
      <c r="P121">
        <v>683.6</v>
      </c>
      <c r="Q121">
        <v>538.5</v>
      </c>
      <c r="R121" s="100">
        <v>1.2694521819869999</v>
      </c>
      <c r="S121">
        <v>677.8</v>
      </c>
      <c r="T121">
        <v>414.5</v>
      </c>
      <c r="U121" s="100">
        <v>1.63522316043426</v>
      </c>
      <c r="V121">
        <v>761.9</v>
      </c>
      <c r="W121">
        <v>462.9</v>
      </c>
      <c r="X121" s="100">
        <v>1.6459278461870801</v>
      </c>
      <c r="Y121">
        <v>479.7</v>
      </c>
      <c r="Z121">
        <v>470.2</v>
      </c>
      <c r="AA121">
        <v>550.4</v>
      </c>
    </row>
    <row r="122" spans="1:29" x14ac:dyDescent="0.25">
      <c r="A122" t="s">
        <v>408</v>
      </c>
      <c r="B122" s="21">
        <f t="shared" si="4"/>
        <v>239.11764705882354</v>
      </c>
      <c r="C122" s="9" t="s">
        <v>348</v>
      </c>
      <c r="D122" s="101">
        <v>157.1</v>
      </c>
      <c r="E122" s="101">
        <v>105.3</v>
      </c>
      <c r="F122" s="100">
        <v>1.4919278252611601</v>
      </c>
      <c r="G122">
        <v>403.3</v>
      </c>
      <c r="H122">
        <v>211.6</v>
      </c>
      <c r="I122" s="100">
        <v>1.90595463137996</v>
      </c>
      <c r="J122">
        <v>339.9</v>
      </c>
      <c r="K122">
        <v>163</v>
      </c>
      <c r="L122" s="100">
        <v>2.0852760736196299</v>
      </c>
      <c r="M122">
        <v>52.3</v>
      </c>
      <c r="N122">
        <v>212.3</v>
      </c>
      <c r="O122" s="100">
        <v>-4.0592734225621401</v>
      </c>
      <c r="P122">
        <v>363.1</v>
      </c>
      <c r="Q122">
        <v>233.6</v>
      </c>
      <c r="R122" s="100">
        <v>1.55436643835616</v>
      </c>
      <c r="S122">
        <v>244.5</v>
      </c>
      <c r="T122">
        <v>191.8</v>
      </c>
      <c r="U122" s="100">
        <v>1.2747653806048</v>
      </c>
      <c r="V122">
        <v>451.2</v>
      </c>
      <c r="W122">
        <v>248.8</v>
      </c>
      <c r="X122" s="100">
        <v>1.8135048231511299</v>
      </c>
      <c r="Y122">
        <v>55.7</v>
      </c>
      <c r="Z122">
        <v>372.7</v>
      </c>
      <c r="AA122">
        <v>258.8</v>
      </c>
    </row>
    <row r="123" spans="1:29" s="35" customFormat="1" x14ac:dyDescent="0.25">
      <c r="A123" s="33" t="s">
        <v>45</v>
      </c>
      <c r="B123" s="33">
        <f t="shared" si="4"/>
        <v>906.05882352941171</v>
      </c>
      <c r="C123" s="35" t="s">
        <v>44</v>
      </c>
      <c r="D123" s="67">
        <v>725.4</v>
      </c>
      <c r="E123" s="67">
        <v>345.7</v>
      </c>
      <c r="F123" s="86">
        <v>2.0983511715360099</v>
      </c>
      <c r="G123" s="85">
        <v>428.6</v>
      </c>
      <c r="H123" s="67">
        <v>1692.6</v>
      </c>
      <c r="I123" s="86">
        <v>-3.9491367242183899</v>
      </c>
      <c r="J123" s="85">
        <v>137</v>
      </c>
      <c r="K123" s="67">
        <v>1355.4</v>
      </c>
      <c r="L123" s="86">
        <v>-9.89343065693431</v>
      </c>
      <c r="M123" s="85">
        <v>363.4</v>
      </c>
      <c r="N123" s="67">
        <v>1722.7</v>
      </c>
      <c r="O123" s="86">
        <v>-4.74050632911392</v>
      </c>
      <c r="P123" s="85">
        <v>674.4</v>
      </c>
      <c r="Q123" s="67">
        <v>1294.2</v>
      </c>
      <c r="R123" s="86">
        <v>-1.91903914590747</v>
      </c>
      <c r="S123" s="85">
        <v>747</v>
      </c>
      <c r="T123" s="67">
        <v>1469.5</v>
      </c>
      <c r="U123" s="86">
        <v>-1.96720214190094</v>
      </c>
      <c r="V123" s="85">
        <v>667.3</v>
      </c>
      <c r="W123" s="67">
        <v>1136.0999999999999</v>
      </c>
      <c r="X123" s="86">
        <v>-1.7025325940356699</v>
      </c>
      <c r="Y123" s="85">
        <v>585.9</v>
      </c>
      <c r="Z123" s="67">
        <v>292.10000000000002</v>
      </c>
      <c r="AA123" s="67">
        <v>1765.7</v>
      </c>
      <c r="AB123" s="34">
        <v>-2.4700000000000002</v>
      </c>
      <c r="AC123" s="94">
        <v>-2.4</v>
      </c>
    </row>
    <row r="124" spans="1:29" x14ac:dyDescent="0.25">
      <c r="A124" s="21" t="s">
        <v>56</v>
      </c>
      <c r="B124" s="21">
        <f t="shared" si="4"/>
        <v>675.84117647058838</v>
      </c>
      <c r="C124" t="s">
        <v>54</v>
      </c>
      <c r="D124" s="88">
        <v>414.4</v>
      </c>
      <c r="E124" s="88">
        <v>735.5</v>
      </c>
      <c r="F124" s="90">
        <v>-1.7748552123552099</v>
      </c>
      <c r="G124" s="89">
        <v>451.4</v>
      </c>
      <c r="H124" s="88">
        <v>1276.5999999999999</v>
      </c>
      <c r="I124" s="90">
        <v>-2.82809038546743</v>
      </c>
      <c r="J124" s="89">
        <v>547.6</v>
      </c>
      <c r="K124" s="88">
        <v>723.6</v>
      </c>
      <c r="L124" s="90">
        <v>-1.3214024835646501</v>
      </c>
      <c r="M124" s="89">
        <v>442.3</v>
      </c>
      <c r="N124" s="88">
        <v>1034.4000000000001</v>
      </c>
      <c r="O124" s="90">
        <v>-2.3386841510287102</v>
      </c>
      <c r="P124" s="89">
        <v>328.8</v>
      </c>
      <c r="Q124" s="88">
        <v>929.2</v>
      </c>
      <c r="R124" s="90">
        <v>-2.82603406326034</v>
      </c>
      <c r="S124" s="89">
        <v>736.7</v>
      </c>
      <c r="T124" s="88">
        <v>994.4</v>
      </c>
      <c r="U124" s="90">
        <v>-1.3498031763268601</v>
      </c>
      <c r="V124" s="89">
        <v>441.3</v>
      </c>
      <c r="W124" s="88">
        <v>832.2</v>
      </c>
      <c r="X124" s="90">
        <v>-1.8857919782460899</v>
      </c>
      <c r="Y124" s="89">
        <v>433.6</v>
      </c>
      <c r="Z124" s="88">
        <v>324.60000000000002</v>
      </c>
      <c r="AA124" s="88">
        <v>842.7</v>
      </c>
    </row>
    <row r="125" spans="1:29" s="35" customFormat="1" x14ac:dyDescent="0.25">
      <c r="A125" s="33" t="s">
        <v>55</v>
      </c>
      <c r="B125" s="33">
        <f t="shared" si="4"/>
        <v>2307.5411764705887</v>
      </c>
      <c r="C125" s="35" t="s">
        <v>54</v>
      </c>
      <c r="D125" s="67">
        <v>1401.2</v>
      </c>
      <c r="E125" s="67">
        <v>3211.2</v>
      </c>
      <c r="F125" s="86">
        <v>-2.2917499286326</v>
      </c>
      <c r="G125" s="85">
        <v>1811.9</v>
      </c>
      <c r="H125" s="67">
        <v>2540.9</v>
      </c>
      <c r="I125" s="86">
        <v>-1.40234008499365</v>
      </c>
      <c r="J125" s="85">
        <v>1718.2</v>
      </c>
      <c r="K125" s="67">
        <v>3879.1</v>
      </c>
      <c r="L125" s="86">
        <v>-2.2576533581655198</v>
      </c>
      <c r="M125" s="85">
        <v>880.9</v>
      </c>
      <c r="N125" s="67">
        <v>3061.5</v>
      </c>
      <c r="O125" s="86">
        <v>-3.47542286298104</v>
      </c>
      <c r="P125" s="85">
        <v>1294.5</v>
      </c>
      <c r="Q125" s="67">
        <v>3442.3</v>
      </c>
      <c r="R125" s="86">
        <v>-2.6591734260332198</v>
      </c>
      <c r="S125" s="85">
        <v>3116.5</v>
      </c>
      <c r="T125" s="67">
        <v>2518.8000000000002</v>
      </c>
      <c r="U125" s="86">
        <v>1.23729553755757</v>
      </c>
      <c r="V125" s="85">
        <v>1308.4000000000001</v>
      </c>
      <c r="W125" s="67">
        <v>3041.2</v>
      </c>
      <c r="X125" s="86">
        <v>-2.3243656374197501</v>
      </c>
      <c r="Y125" s="85">
        <v>1339</v>
      </c>
      <c r="Z125" s="67">
        <v>1070.8</v>
      </c>
      <c r="AA125" s="67">
        <v>3591.8</v>
      </c>
      <c r="AB125" s="34">
        <v>-1.99</v>
      </c>
      <c r="AC125" s="92">
        <v>-2.38</v>
      </c>
    </row>
    <row r="126" spans="1:29" s="35" customFormat="1" ht="17.25" x14ac:dyDescent="0.25">
      <c r="A126" s="33" t="s">
        <v>181</v>
      </c>
      <c r="B126" s="33">
        <f t="shared" si="4"/>
        <v>118.37058823529414</v>
      </c>
      <c r="C126" s="35" t="s">
        <v>180</v>
      </c>
      <c r="D126" s="67">
        <v>70.7</v>
      </c>
      <c r="E126" s="67">
        <v>97.5</v>
      </c>
      <c r="F126" s="86">
        <v>-1.3790664780763799</v>
      </c>
      <c r="G126" s="85">
        <v>82.6</v>
      </c>
      <c r="H126" s="67">
        <v>16.3</v>
      </c>
      <c r="I126" s="86">
        <v>5.0674846625766898</v>
      </c>
      <c r="J126" s="85">
        <v>132.1</v>
      </c>
      <c r="K126" s="67">
        <v>104.6</v>
      </c>
      <c r="L126" s="86">
        <v>1.2629063097514299</v>
      </c>
      <c r="M126" s="85">
        <v>116.1</v>
      </c>
      <c r="N126" s="67">
        <v>93.6</v>
      </c>
      <c r="O126" s="86">
        <v>1.2403846153846201</v>
      </c>
      <c r="P126" s="85">
        <v>118.5</v>
      </c>
      <c r="Q126" s="67">
        <v>170.7</v>
      </c>
      <c r="R126" s="86">
        <v>-1.44050632911392</v>
      </c>
      <c r="S126" s="85">
        <v>114.7</v>
      </c>
      <c r="T126" s="67">
        <v>213.5</v>
      </c>
      <c r="U126" s="86">
        <v>-1.8613775065388001</v>
      </c>
      <c r="V126" s="85">
        <v>168.9</v>
      </c>
      <c r="W126" s="67">
        <v>83.9</v>
      </c>
      <c r="X126" s="86">
        <v>2.0131108462455298</v>
      </c>
      <c r="Y126" s="85">
        <v>124</v>
      </c>
      <c r="Z126" s="67">
        <v>120.9</v>
      </c>
      <c r="AA126" s="67">
        <v>183.7</v>
      </c>
      <c r="AB126" s="34">
        <v>1.23</v>
      </c>
      <c r="AC126" s="84" t="s">
        <v>407</v>
      </c>
    </row>
    <row r="127" spans="1:29" x14ac:dyDescent="0.25">
      <c r="A127" s="21" t="s">
        <v>141</v>
      </c>
      <c r="B127" s="21">
        <f t="shared" si="4"/>
        <v>729.91764705882338</v>
      </c>
      <c r="C127" t="s">
        <v>140</v>
      </c>
      <c r="D127" s="88">
        <v>329.4</v>
      </c>
      <c r="E127" s="88">
        <v>759.1</v>
      </c>
      <c r="F127" s="90">
        <v>-2.3044930176077698</v>
      </c>
      <c r="G127" s="89">
        <v>565.6</v>
      </c>
      <c r="H127" s="88">
        <v>1091.7</v>
      </c>
      <c r="I127" s="90">
        <v>-1.9301626591230601</v>
      </c>
      <c r="J127" s="89">
        <v>380.8</v>
      </c>
      <c r="K127" s="88">
        <v>942.4</v>
      </c>
      <c r="L127" s="90">
        <v>-2.4747899159663902</v>
      </c>
      <c r="M127" s="89">
        <v>371.8</v>
      </c>
      <c r="N127" s="88">
        <v>954.4</v>
      </c>
      <c r="O127" s="90">
        <v>-2.56697149004841</v>
      </c>
      <c r="P127" s="89">
        <v>429.4</v>
      </c>
      <c r="Q127" s="88">
        <v>853.3</v>
      </c>
      <c r="R127" s="90">
        <v>-1.98719142990219</v>
      </c>
      <c r="S127" s="89">
        <v>393.2</v>
      </c>
      <c r="T127" s="88">
        <v>1373.5</v>
      </c>
      <c r="U127" s="90">
        <v>-3.4931332655137299</v>
      </c>
      <c r="V127" s="89">
        <v>351.4</v>
      </c>
      <c r="W127" s="88">
        <v>1196.8</v>
      </c>
      <c r="X127" s="90">
        <v>-3.40580535002846</v>
      </c>
      <c r="Y127" s="89">
        <v>506.8</v>
      </c>
      <c r="Z127" s="88">
        <v>351.7</v>
      </c>
      <c r="AA127" s="88">
        <v>1557.3</v>
      </c>
    </row>
    <row r="128" spans="1:29" s="35" customFormat="1" x14ac:dyDescent="0.25">
      <c r="A128" s="33" t="s">
        <v>142</v>
      </c>
      <c r="B128" s="33">
        <f t="shared" si="4"/>
        <v>2574.1882352941175</v>
      </c>
      <c r="C128" s="35" t="s">
        <v>140</v>
      </c>
      <c r="D128" s="67">
        <v>1479.6</v>
      </c>
      <c r="E128" s="67">
        <v>3947.8</v>
      </c>
      <c r="F128" s="86">
        <v>-2.6681535550148698</v>
      </c>
      <c r="G128" s="85">
        <v>1823</v>
      </c>
      <c r="H128" s="67">
        <v>3423.4</v>
      </c>
      <c r="I128" s="86">
        <v>-1.8778935820076801</v>
      </c>
      <c r="J128" s="85">
        <v>1850.7</v>
      </c>
      <c r="K128" s="67">
        <v>4043</v>
      </c>
      <c r="L128" s="86">
        <v>-2.1845788080185899</v>
      </c>
      <c r="M128" s="85">
        <v>1911</v>
      </c>
      <c r="N128" s="67">
        <v>3263.8</v>
      </c>
      <c r="O128" s="86">
        <v>-1.70790162218734</v>
      </c>
      <c r="P128" s="85">
        <v>1928.3</v>
      </c>
      <c r="Q128" s="67">
        <v>3532.8</v>
      </c>
      <c r="R128" s="86">
        <v>-1.8320800705284399</v>
      </c>
      <c r="S128" s="85">
        <v>944.9</v>
      </c>
      <c r="T128" s="67">
        <v>3559.6</v>
      </c>
      <c r="U128" s="86">
        <v>-3.7671711292200198</v>
      </c>
      <c r="V128" s="85">
        <v>876.8</v>
      </c>
      <c r="W128" s="67">
        <v>4101</v>
      </c>
      <c r="X128" s="86">
        <v>-4.6772354014598498</v>
      </c>
      <c r="Y128" s="85">
        <v>1435.5</v>
      </c>
      <c r="Z128" s="67">
        <v>1359.4</v>
      </c>
      <c r="AA128" s="67">
        <v>4280.6000000000004</v>
      </c>
      <c r="AB128" s="34">
        <v>-2.4900000000000002</v>
      </c>
      <c r="AC128" s="92">
        <v>-2.59</v>
      </c>
    </row>
    <row r="129" spans="1:29" s="35" customFormat="1" x14ac:dyDescent="0.25">
      <c r="A129" s="33" t="s">
        <v>47</v>
      </c>
      <c r="B129" s="33">
        <f t="shared" si="4"/>
        <v>602.23529411764707</v>
      </c>
      <c r="C129" s="35" t="s">
        <v>46</v>
      </c>
      <c r="D129" s="67">
        <v>486.9</v>
      </c>
      <c r="E129" s="67">
        <v>723.3</v>
      </c>
      <c r="F129" s="86">
        <v>-1.4855206407886601</v>
      </c>
      <c r="G129" s="85">
        <v>572</v>
      </c>
      <c r="H129" s="67">
        <v>725.7</v>
      </c>
      <c r="I129" s="86">
        <v>-1.2687062937062901</v>
      </c>
      <c r="J129" s="85">
        <v>629.9</v>
      </c>
      <c r="K129" s="67">
        <v>470.7</v>
      </c>
      <c r="L129" s="86">
        <v>1.3382196728277</v>
      </c>
      <c r="M129" s="85">
        <v>545.70000000000005</v>
      </c>
      <c r="N129" s="67">
        <v>579.9</v>
      </c>
      <c r="O129" s="86">
        <v>-1.06267179769104</v>
      </c>
      <c r="P129" s="85">
        <v>450.5</v>
      </c>
      <c r="Q129" s="67">
        <v>787.5</v>
      </c>
      <c r="R129" s="86">
        <v>-1.7480577136515001</v>
      </c>
      <c r="S129" s="85">
        <v>583.79999999999995</v>
      </c>
      <c r="T129" s="67">
        <v>589.5</v>
      </c>
      <c r="U129" s="86">
        <v>-1.0097636176772899</v>
      </c>
      <c r="V129" s="85">
        <v>473.3</v>
      </c>
      <c r="W129" s="67">
        <v>640.9</v>
      </c>
      <c r="X129" s="86">
        <v>-1.35410944432707</v>
      </c>
      <c r="Y129" s="85">
        <v>622.9</v>
      </c>
      <c r="Z129" s="67">
        <v>559.70000000000005</v>
      </c>
      <c r="AA129" s="67">
        <v>795.8</v>
      </c>
      <c r="AB129" s="34">
        <v>-1.2</v>
      </c>
      <c r="AC129" s="92">
        <v>-1.1399999999999999</v>
      </c>
    </row>
    <row r="130" spans="1:29" x14ac:dyDescent="0.25">
      <c r="A130" s="21" t="s">
        <v>37</v>
      </c>
      <c r="B130" s="21">
        <f t="shared" si="4"/>
        <v>36.058823529411761</v>
      </c>
      <c r="C130" t="s">
        <v>33</v>
      </c>
      <c r="D130" s="88">
        <v>61.3</v>
      </c>
      <c r="E130" s="88">
        <v>10.6</v>
      </c>
      <c r="F130" s="90">
        <v>5.7830188679245298</v>
      </c>
      <c r="G130" s="89">
        <v>73.2</v>
      </c>
      <c r="H130" s="88">
        <v>19</v>
      </c>
      <c r="I130" s="90">
        <v>3.8526315789473702</v>
      </c>
      <c r="J130" s="89">
        <v>93.2</v>
      </c>
      <c r="K130" s="88">
        <v>16</v>
      </c>
      <c r="L130" s="90">
        <v>5.8250000000000002</v>
      </c>
      <c r="M130" s="89">
        <v>23.4</v>
      </c>
      <c r="N130" s="88">
        <v>14.3</v>
      </c>
      <c r="O130" s="90">
        <v>1.63636363636364</v>
      </c>
      <c r="P130" s="89">
        <v>87.9</v>
      </c>
      <c r="Q130" s="88">
        <v>15.5</v>
      </c>
      <c r="R130" s="90">
        <v>5.6709677419354803</v>
      </c>
      <c r="S130" s="89">
        <v>41.2</v>
      </c>
      <c r="T130" s="88">
        <v>13.4</v>
      </c>
      <c r="U130" s="90">
        <v>3.07462686567164</v>
      </c>
      <c r="V130" s="89">
        <v>23.7</v>
      </c>
      <c r="W130" s="88">
        <v>22</v>
      </c>
      <c r="X130" s="90">
        <v>1.07727272727273</v>
      </c>
      <c r="Y130" s="89">
        <v>64.8</v>
      </c>
      <c r="Z130" s="88">
        <v>16.899999999999999</v>
      </c>
      <c r="AA130" s="88">
        <v>16.600000000000001</v>
      </c>
    </row>
    <row r="131" spans="1:29" s="35" customFormat="1" x14ac:dyDescent="0.25">
      <c r="A131" s="33" t="s">
        <v>36</v>
      </c>
      <c r="B131" s="33">
        <f t="shared" si="4"/>
        <v>2263.5</v>
      </c>
      <c r="C131" s="35" t="s">
        <v>33</v>
      </c>
      <c r="D131" s="67">
        <v>2982.2</v>
      </c>
      <c r="E131" s="67">
        <v>1209.8</v>
      </c>
      <c r="F131" s="86">
        <v>2.4650355430649702</v>
      </c>
      <c r="G131" s="85">
        <v>3232.9</v>
      </c>
      <c r="H131" s="67">
        <v>311.8</v>
      </c>
      <c r="I131" s="86">
        <v>10.368505452213</v>
      </c>
      <c r="J131" s="85">
        <v>4421.2</v>
      </c>
      <c r="K131" s="67">
        <v>596.9</v>
      </c>
      <c r="L131" s="86">
        <v>7.4069358351482704</v>
      </c>
      <c r="M131" s="85">
        <v>1666.8</v>
      </c>
      <c r="N131" s="67">
        <v>335.3</v>
      </c>
      <c r="O131" s="86">
        <v>4.9710706829704696</v>
      </c>
      <c r="P131" s="85">
        <v>2926.6</v>
      </c>
      <c r="Q131" s="67">
        <v>166.7</v>
      </c>
      <c r="R131" s="86">
        <v>17.556088782243599</v>
      </c>
      <c r="S131" s="85">
        <v>7692.4</v>
      </c>
      <c r="T131" s="67">
        <v>515.70000000000005</v>
      </c>
      <c r="U131" s="86">
        <v>14.9164242776808</v>
      </c>
      <c r="V131" s="85">
        <v>3481.1</v>
      </c>
      <c r="W131" s="67">
        <v>421.3</v>
      </c>
      <c r="X131" s="86">
        <v>8.2627581295988595</v>
      </c>
      <c r="Y131" s="85">
        <v>4266.3999999999996</v>
      </c>
      <c r="Z131" s="67">
        <v>3989.4</v>
      </c>
      <c r="AA131" s="67">
        <v>263</v>
      </c>
      <c r="AB131" s="34">
        <v>7.96</v>
      </c>
      <c r="AC131" s="92">
        <v>10.02</v>
      </c>
    </row>
    <row r="132" spans="1:29" s="35" customFormat="1" x14ac:dyDescent="0.25">
      <c r="A132" s="33" t="s">
        <v>244</v>
      </c>
      <c r="B132" s="33">
        <f t="shared" si="4"/>
        <v>941.67647058823547</v>
      </c>
      <c r="C132" s="35" t="s">
        <v>243</v>
      </c>
      <c r="D132" s="67">
        <v>360.2</v>
      </c>
      <c r="E132" s="67">
        <v>384.6</v>
      </c>
      <c r="F132" s="86">
        <v>-1.06774014436424</v>
      </c>
      <c r="G132" s="85">
        <v>1075.8</v>
      </c>
      <c r="H132" s="67">
        <v>1224.5999999999999</v>
      </c>
      <c r="I132" s="86">
        <v>-1.1383156720580001</v>
      </c>
      <c r="J132" s="85">
        <v>722.4</v>
      </c>
      <c r="K132" s="67">
        <v>1419.4</v>
      </c>
      <c r="L132" s="86">
        <v>-1.9648394241417499</v>
      </c>
      <c r="M132" s="85">
        <v>706</v>
      </c>
      <c r="N132" s="67">
        <v>1388.6</v>
      </c>
      <c r="O132" s="86">
        <v>-1.96685552407932</v>
      </c>
      <c r="P132" s="85">
        <v>527.29999999999995</v>
      </c>
      <c r="Q132" s="67">
        <v>1714.2</v>
      </c>
      <c r="R132" s="86">
        <v>-3.25090081547506</v>
      </c>
      <c r="S132" s="85">
        <v>691.6</v>
      </c>
      <c r="T132" s="67">
        <v>1651.1</v>
      </c>
      <c r="U132" s="86">
        <v>-2.38736263736264</v>
      </c>
      <c r="V132" s="85">
        <v>735.1</v>
      </c>
      <c r="W132" s="67">
        <v>1164.7</v>
      </c>
      <c r="X132" s="86">
        <v>-1.58441028431506</v>
      </c>
      <c r="Y132" s="85">
        <v>400.5</v>
      </c>
      <c r="Z132" s="67">
        <v>405.7</v>
      </c>
      <c r="AA132" s="67">
        <v>1436.7</v>
      </c>
      <c r="AB132" s="34">
        <v>-1.79</v>
      </c>
      <c r="AC132" s="92">
        <v>-1.73</v>
      </c>
    </row>
    <row r="133" spans="1:29" x14ac:dyDescent="0.25">
      <c r="A133" s="21" t="s">
        <v>245</v>
      </c>
      <c r="B133" s="21">
        <f t="shared" si="4"/>
        <v>127.96470588235292</v>
      </c>
      <c r="C133" t="s">
        <v>243</v>
      </c>
      <c r="D133" s="88">
        <v>28.9</v>
      </c>
      <c r="E133" s="88">
        <v>36.5</v>
      </c>
      <c r="F133" s="90">
        <v>-1.2629757785467099</v>
      </c>
      <c r="G133" s="89">
        <v>383</v>
      </c>
      <c r="H133" s="88">
        <v>287.60000000000002</v>
      </c>
      <c r="I133" s="90">
        <v>1.3317107093185001</v>
      </c>
      <c r="J133" s="89">
        <v>119.9</v>
      </c>
      <c r="K133" s="88">
        <v>129.1</v>
      </c>
      <c r="L133" s="90">
        <v>-1.0767306088407</v>
      </c>
      <c r="M133" s="89">
        <v>115</v>
      </c>
      <c r="N133" s="88">
        <v>145</v>
      </c>
      <c r="O133" s="90">
        <v>-1.26086956521739</v>
      </c>
      <c r="P133" s="89">
        <v>50.6</v>
      </c>
      <c r="Q133" s="88">
        <v>73.400000000000006</v>
      </c>
      <c r="R133" s="90">
        <v>-1.4505928853754899</v>
      </c>
      <c r="S133" s="89">
        <v>64.099999999999994</v>
      </c>
      <c r="T133" s="88">
        <v>252.3</v>
      </c>
      <c r="U133" s="90">
        <v>-3.93603744149766</v>
      </c>
      <c r="V133" s="89">
        <v>112.8</v>
      </c>
      <c r="W133" s="88">
        <v>63.9</v>
      </c>
      <c r="X133" s="90">
        <v>1.7652582159624399</v>
      </c>
      <c r="Y133" s="89">
        <v>180.5</v>
      </c>
      <c r="Z133" s="88">
        <v>46.2</v>
      </c>
      <c r="AA133" s="88">
        <v>86.6</v>
      </c>
    </row>
    <row r="134" spans="1:29" x14ac:dyDescent="0.25">
      <c r="A134" s="21" t="s">
        <v>123</v>
      </c>
      <c r="B134" s="21">
        <f t="shared" si="4"/>
        <v>108.99411764705881</v>
      </c>
      <c r="C134" t="s">
        <v>122</v>
      </c>
      <c r="D134" s="88">
        <v>64.599999999999994</v>
      </c>
      <c r="E134" s="88">
        <v>123.7</v>
      </c>
      <c r="F134" s="90">
        <v>-1.9148606811145501</v>
      </c>
      <c r="G134" s="89">
        <v>174.3</v>
      </c>
      <c r="H134" s="88">
        <v>167.2</v>
      </c>
      <c r="I134" s="90">
        <v>1.04246411483254</v>
      </c>
      <c r="J134" s="89">
        <v>165.9</v>
      </c>
      <c r="K134" s="88">
        <v>132.30000000000001</v>
      </c>
      <c r="L134" s="90">
        <v>1.25396825396825</v>
      </c>
      <c r="M134" s="89">
        <v>95.5</v>
      </c>
      <c r="N134" s="88">
        <v>163.9</v>
      </c>
      <c r="O134" s="90">
        <v>-1.7162303664921501</v>
      </c>
      <c r="P134" s="89">
        <v>39.6</v>
      </c>
      <c r="Q134" s="88">
        <v>121.2</v>
      </c>
      <c r="R134" s="90">
        <v>-3.0606060606060601</v>
      </c>
      <c r="S134" s="89">
        <v>21.8</v>
      </c>
      <c r="T134" s="88">
        <v>145</v>
      </c>
      <c r="U134" s="90">
        <v>-6.6513761467889898</v>
      </c>
      <c r="V134" s="89">
        <v>97.7</v>
      </c>
      <c r="W134" s="88">
        <v>72.8</v>
      </c>
      <c r="X134" s="90">
        <v>1.34203296703297</v>
      </c>
      <c r="Y134" s="89">
        <v>24.6</v>
      </c>
      <c r="Z134" s="88">
        <v>113.3</v>
      </c>
      <c r="AA134" s="88">
        <v>129.5</v>
      </c>
    </row>
    <row r="135" spans="1:29" x14ac:dyDescent="0.25">
      <c r="A135" s="21" t="s">
        <v>124</v>
      </c>
      <c r="B135" s="21">
        <f t="shared" si="4"/>
        <v>19.464705882352941</v>
      </c>
      <c r="C135" t="s">
        <v>122</v>
      </c>
      <c r="D135" s="88">
        <v>12.7</v>
      </c>
      <c r="E135" s="88">
        <v>13.8</v>
      </c>
      <c r="F135" s="90">
        <v>-1.0866141732283501</v>
      </c>
      <c r="G135" s="89">
        <v>39.1</v>
      </c>
      <c r="H135" s="88">
        <v>22.7</v>
      </c>
      <c r="I135" s="90">
        <v>1.7224669603524201</v>
      </c>
      <c r="J135" s="89">
        <v>28.7</v>
      </c>
      <c r="K135" s="88">
        <v>25.5</v>
      </c>
      <c r="L135" s="90">
        <v>1.12549019607843</v>
      </c>
      <c r="M135" s="89">
        <v>15</v>
      </c>
      <c r="N135" s="88">
        <v>21.1</v>
      </c>
      <c r="O135" s="90">
        <v>-1.4066666666666701</v>
      </c>
      <c r="P135" s="89">
        <v>11.8</v>
      </c>
      <c r="Q135" s="88">
        <v>25.2</v>
      </c>
      <c r="R135" s="90">
        <v>-2.13559322033898</v>
      </c>
      <c r="S135" s="89">
        <v>11.9</v>
      </c>
      <c r="T135" s="88">
        <v>23.1</v>
      </c>
      <c r="U135" s="90">
        <v>-1.9411764705882399</v>
      </c>
      <c r="V135" s="89">
        <v>17.399999999999999</v>
      </c>
      <c r="W135" s="88">
        <v>13.2</v>
      </c>
      <c r="X135" s="90">
        <v>1.3181818181818199</v>
      </c>
      <c r="Y135" s="89">
        <v>26.5</v>
      </c>
      <c r="Z135" s="88">
        <v>10.199999999999999</v>
      </c>
      <c r="AA135" s="88">
        <v>13</v>
      </c>
    </row>
    <row r="136" spans="1:29" s="35" customFormat="1" x14ac:dyDescent="0.25">
      <c r="A136" s="33" t="s">
        <v>125</v>
      </c>
      <c r="B136" s="33">
        <f t="shared" si="4"/>
        <v>295.21176470588239</v>
      </c>
      <c r="C136" s="35" t="s">
        <v>122</v>
      </c>
      <c r="D136" s="67">
        <v>225.1</v>
      </c>
      <c r="E136" s="67">
        <v>262.39999999999998</v>
      </c>
      <c r="F136" s="86">
        <v>-1.1657041314971099</v>
      </c>
      <c r="G136" s="85">
        <v>257.3</v>
      </c>
      <c r="H136" s="67">
        <v>293.2</v>
      </c>
      <c r="I136" s="86">
        <v>-1.1395258453167501</v>
      </c>
      <c r="J136" s="85">
        <v>194.5</v>
      </c>
      <c r="K136" s="67">
        <v>273.3</v>
      </c>
      <c r="L136" s="86">
        <v>-1.40514138817481</v>
      </c>
      <c r="M136" s="85">
        <v>338.5</v>
      </c>
      <c r="N136" s="67">
        <v>334.5</v>
      </c>
      <c r="O136" s="86">
        <v>1.01195814648729</v>
      </c>
      <c r="P136" s="85">
        <v>325.2</v>
      </c>
      <c r="Q136" s="67">
        <v>375.8</v>
      </c>
      <c r="R136" s="86">
        <v>-1.1555965559655601</v>
      </c>
      <c r="S136" s="85">
        <v>322.8</v>
      </c>
      <c r="T136" s="67">
        <v>342.8</v>
      </c>
      <c r="U136" s="86">
        <v>-1.0619578686493201</v>
      </c>
      <c r="V136" s="85">
        <v>342.2</v>
      </c>
      <c r="W136" s="67">
        <v>313.5</v>
      </c>
      <c r="X136" s="86">
        <v>1.09154704944179</v>
      </c>
      <c r="Y136" s="85">
        <v>312.5</v>
      </c>
      <c r="Z136" s="67">
        <v>219.5</v>
      </c>
      <c r="AA136" s="67">
        <v>285.5</v>
      </c>
      <c r="AB136" s="34">
        <v>-1.1100000000000001</v>
      </c>
      <c r="AC136" s="92">
        <v>-1.02</v>
      </c>
    </row>
    <row r="137" spans="1:29" x14ac:dyDescent="0.25">
      <c r="A137" s="21" t="s">
        <v>106</v>
      </c>
      <c r="B137" s="21">
        <f t="shared" si="4"/>
        <v>1173.7823529411767</v>
      </c>
      <c r="C137" t="s">
        <v>104</v>
      </c>
      <c r="D137" s="88">
        <v>80.400000000000006</v>
      </c>
      <c r="E137" s="88">
        <v>73.5</v>
      </c>
      <c r="F137" s="90">
        <v>1.09387755102041</v>
      </c>
      <c r="G137" s="89">
        <v>1870.9</v>
      </c>
      <c r="H137" s="88">
        <v>2068.8000000000002</v>
      </c>
      <c r="I137" s="90">
        <v>-1.10577796782297</v>
      </c>
      <c r="J137" s="89">
        <v>3260.6</v>
      </c>
      <c r="K137" s="88">
        <v>602.70000000000005</v>
      </c>
      <c r="L137" s="90">
        <v>5.4099883855981403</v>
      </c>
      <c r="M137" s="89">
        <v>20.3</v>
      </c>
      <c r="N137" s="88">
        <v>821.5</v>
      </c>
      <c r="O137" s="90">
        <v>-40.467980295566498</v>
      </c>
      <c r="P137" s="89">
        <v>909</v>
      </c>
      <c r="Q137" s="88">
        <v>837.5</v>
      </c>
      <c r="R137" s="90">
        <v>1.0853731343283599</v>
      </c>
      <c r="S137" s="89">
        <v>125</v>
      </c>
      <c r="T137" s="88">
        <v>3077.8</v>
      </c>
      <c r="U137" s="90">
        <v>-24.622399999999999</v>
      </c>
      <c r="V137" s="89">
        <v>1505.6</v>
      </c>
      <c r="W137" s="88">
        <v>1454.3</v>
      </c>
      <c r="X137" s="90">
        <v>1.03527470260606</v>
      </c>
      <c r="Y137" s="89">
        <v>557.70000000000005</v>
      </c>
      <c r="Z137" s="88">
        <v>1218.7</v>
      </c>
      <c r="AA137" s="88">
        <v>1470</v>
      </c>
    </row>
    <row r="138" spans="1:29" s="35" customFormat="1" x14ac:dyDescent="0.25">
      <c r="A138" s="33" t="s">
        <v>105</v>
      </c>
      <c r="B138" s="33">
        <f t="shared" si="4"/>
        <v>12112.564705882354</v>
      </c>
      <c r="C138" s="35" t="s">
        <v>104</v>
      </c>
      <c r="D138" s="67">
        <v>1918.3</v>
      </c>
      <c r="E138" s="67">
        <v>4713.1000000000004</v>
      </c>
      <c r="F138" s="86">
        <v>-2.4569149768023801</v>
      </c>
      <c r="G138" s="85">
        <v>19953.599999999999</v>
      </c>
      <c r="H138" s="67">
        <v>12166.7</v>
      </c>
      <c r="I138" s="86">
        <v>1.6400174246098</v>
      </c>
      <c r="J138" s="85">
        <v>31340.7</v>
      </c>
      <c r="K138" s="67">
        <v>9858.5</v>
      </c>
      <c r="L138" s="86">
        <v>3.1790536085611398</v>
      </c>
      <c r="M138" s="85">
        <v>4583.1000000000004</v>
      </c>
      <c r="N138" s="67">
        <v>13665.7</v>
      </c>
      <c r="O138" s="86">
        <v>-2.9817590713709099</v>
      </c>
      <c r="P138" s="85">
        <v>6217.9</v>
      </c>
      <c r="Q138" s="67">
        <v>6799.1</v>
      </c>
      <c r="R138" s="86">
        <v>-1.09347207256469</v>
      </c>
      <c r="S138" s="85">
        <v>5543.4</v>
      </c>
      <c r="T138" s="67">
        <v>20313.3</v>
      </c>
      <c r="U138" s="86">
        <v>-3.6644117328715202</v>
      </c>
      <c r="V138" s="85">
        <v>8750.2000000000007</v>
      </c>
      <c r="W138" s="67">
        <v>15272.2</v>
      </c>
      <c r="X138" s="86">
        <v>-1.7453543918996099</v>
      </c>
      <c r="Y138" s="85">
        <v>11466.7</v>
      </c>
      <c r="Z138" s="67">
        <v>22129</v>
      </c>
      <c r="AA138" s="67">
        <v>11222.1</v>
      </c>
      <c r="AB138" s="34">
        <v>-1.38</v>
      </c>
      <c r="AC138" s="92">
        <v>1.46</v>
      </c>
    </row>
    <row r="139" spans="1:29" x14ac:dyDescent="0.25">
      <c r="A139" s="21" t="s">
        <v>163</v>
      </c>
      <c r="B139" s="21">
        <f t="shared" si="4"/>
        <v>78.005882352941185</v>
      </c>
      <c r="C139" t="s">
        <v>160</v>
      </c>
      <c r="D139" s="88">
        <v>15.3</v>
      </c>
      <c r="E139" s="88">
        <v>18.7</v>
      </c>
      <c r="F139" s="90">
        <v>-1.2222222222222201</v>
      </c>
      <c r="G139" s="89">
        <v>96.3</v>
      </c>
      <c r="H139" s="88">
        <v>71.3</v>
      </c>
      <c r="I139" s="90">
        <v>1.3506311360448799</v>
      </c>
      <c r="J139" s="89">
        <v>26.5</v>
      </c>
      <c r="K139" s="88">
        <v>110.9</v>
      </c>
      <c r="L139" s="90">
        <v>-4.1849056603773596</v>
      </c>
      <c r="M139" s="89">
        <v>67.3</v>
      </c>
      <c r="N139" s="88">
        <v>42.2</v>
      </c>
      <c r="O139" s="90">
        <v>1.59478672985782</v>
      </c>
      <c r="P139" s="89">
        <v>101.5</v>
      </c>
      <c r="Q139" s="88">
        <v>182.3</v>
      </c>
      <c r="R139" s="90">
        <v>-1.79605911330049</v>
      </c>
      <c r="S139" s="89">
        <v>91.6</v>
      </c>
      <c r="T139" s="88">
        <v>43.5</v>
      </c>
      <c r="U139" s="90">
        <v>2.1057471264367802</v>
      </c>
      <c r="V139" s="89">
        <v>87.4</v>
      </c>
      <c r="W139" s="88">
        <v>37.700000000000003</v>
      </c>
      <c r="X139" s="90">
        <v>2.3183023872679001</v>
      </c>
      <c r="Y139" s="89">
        <v>263.89999999999998</v>
      </c>
      <c r="Z139" s="88">
        <v>34.799999999999997</v>
      </c>
      <c r="AA139" s="88">
        <v>34.9</v>
      </c>
    </row>
    <row r="140" spans="1:29" s="35" customFormat="1" ht="17.25" x14ac:dyDescent="0.25">
      <c r="A140" s="33" t="s">
        <v>161</v>
      </c>
      <c r="B140" s="33">
        <f t="shared" si="4"/>
        <v>350.16470588235296</v>
      </c>
      <c r="C140" s="35" t="s">
        <v>160</v>
      </c>
      <c r="D140" s="67">
        <v>468.4</v>
      </c>
      <c r="E140" s="67">
        <v>330</v>
      </c>
      <c r="F140" s="86">
        <v>1.4193939393939401</v>
      </c>
      <c r="G140" s="85">
        <v>286.60000000000002</v>
      </c>
      <c r="H140" s="67">
        <v>290</v>
      </c>
      <c r="I140" s="86">
        <v>-1.01186322400558</v>
      </c>
      <c r="J140" s="85">
        <v>282.10000000000002</v>
      </c>
      <c r="K140" s="67">
        <v>419.1</v>
      </c>
      <c r="L140" s="86">
        <v>-1.4856433888692</v>
      </c>
      <c r="M140" s="85">
        <v>582.79999999999995</v>
      </c>
      <c r="N140" s="67">
        <v>398.9</v>
      </c>
      <c r="O140" s="86">
        <v>1.4610177989471</v>
      </c>
      <c r="P140" s="85">
        <v>299.7</v>
      </c>
      <c r="Q140" s="67">
        <v>331.3</v>
      </c>
      <c r="R140" s="86">
        <v>-1.1054387721054399</v>
      </c>
      <c r="S140" s="85">
        <v>242.9</v>
      </c>
      <c r="T140" s="67">
        <v>319.8</v>
      </c>
      <c r="U140" s="86">
        <v>-1.31659118979004</v>
      </c>
      <c r="V140" s="85">
        <v>298.2</v>
      </c>
      <c r="W140" s="67">
        <v>241.1</v>
      </c>
      <c r="X140" s="86">
        <v>1.23683119037744</v>
      </c>
      <c r="Y140" s="85">
        <v>389.4</v>
      </c>
      <c r="Z140" s="67">
        <v>274.3</v>
      </c>
      <c r="AA140" s="67">
        <v>498.2</v>
      </c>
      <c r="AB140" s="34">
        <v>1.02</v>
      </c>
      <c r="AC140" s="84" t="s">
        <v>406</v>
      </c>
    </row>
    <row r="141" spans="1:29" x14ac:dyDescent="0.25">
      <c r="A141" s="21" t="s">
        <v>162</v>
      </c>
      <c r="B141" s="21">
        <f t="shared" si="4"/>
        <v>94.182352941176475</v>
      </c>
      <c r="C141" t="s">
        <v>160</v>
      </c>
      <c r="D141" s="88">
        <v>232.8</v>
      </c>
      <c r="E141" s="88">
        <v>52.8</v>
      </c>
      <c r="F141" s="90">
        <v>4.4090909090909101</v>
      </c>
      <c r="G141" s="89">
        <v>88.8</v>
      </c>
      <c r="H141" s="88">
        <v>168.2</v>
      </c>
      <c r="I141" s="90">
        <v>-1.89414414414414</v>
      </c>
      <c r="J141" s="89">
        <v>61.1</v>
      </c>
      <c r="K141" s="88">
        <v>29.8</v>
      </c>
      <c r="L141" s="90">
        <v>2.0503355704697999</v>
      </c>
      <c r="M141" s="89">
        <v>68.2</v>
      </c>
      <c r="N141" s="88">
        <v>50.1</v>
      </c>
      <c r="O141" s="90">
        <v>1.36127744510978</v>
      </c>
      <c r="P141" s="89">
        <v>107</v>
      </c>
      <c r="Q141" s="88">
        <v>31.4</v>
      </c>
      <c r="R141" s="90">
        <v>3.4076433121019098</v>
      </c>
      <c r="S141" s="89">
        <v>46.7</v>
      </c>
      <c r="T141" s="88">
        <v>78.099999999999994</v>
      </c>
      <c r="U141" s="90">
        <v>-1.67237687366167</v>
      </c>
      <c r="V141" s="89">
        <v>56.7</v>
      </c>
      <c r="W141" s="88">
        <v>21.9</v>
      </c>
      <c r="X141" s="90">
        <v>2.5890410958904102</v>
      </c>
      <c r="Y141" s="89">
        <v>124.7</v>
      </c>
      <c r="Z141" s="88">
        <v>33.799999999999997</v>
      </c>
      <c r="AA141" s="88">
        <v>349</v>
      </c>
    </row>
    <row r="142" spans="1:29" x14ac:dyDescent="0.25">
      <c r="A142" s="21" t="s">
        <v>94</v>
      </c>
      <c r="B142" s="21">
        <f t="shared" si="4"/>
        <v>27.364705882352943</v>
      </c>
      <c r="C142" t="s">
        <v>90</v>
      </c>
      <c r="D142" s="88">
        <v>13.5</v>
      </c>
      <c r="E142" s="88">
        <v>38.6</v>
      </c>
      <c r="F142" s="90">
        <v>-2.8592592592592601</v>
      </c>
      <c r="G142" s="89">
        <v>37</v>
      </c>
      <c r="H142" s="88">
        <v>20.7</v>
      </c>
      <c r="I142" s="90">
        <v>1.78743961352657</v>
      </c>
      <c r="J142" s="89">
        <v>18.2</v>
      </c>
      <c r="K142" s="88">
        <v>17</v>
      </c>
      <c r="L142" s="90">
        <v>1.0705882352941201</v>
      </c>
      <c r="M142" s="89">
        <v>41.8</v>
      </c>
      <c r="N142" s="88">
        <v>64.599999999999994</v>
      </c>
      <c r="O142" s="90">
        <v>-1.5454545454545501</v>
      </c>
      <c r="P142" s="89">
        <v>12.1</v>
      </c>
      <c r="Q142" s="88">
        <v>32.4</v>
      </c>
      <c r="R142" s="90">
        <v>-2.67768595041322</v>
      </c>
      <c r="S142" s="89">
        <v>20.100000000000001</v>
      </c>
      <c r="T142" s="88">
        <v>10.3</v>
      </c>
      <c r="U142" s="90">
        <v>1.9514563106796099</v>
      </c>
      <c r="V142" s="89">
        <v>29.2</v>
      </c>
      <c r="W142" s="88">
        <v>9.6999999999999993</v>
      </c>
      <c r="X142" s="90">
        <v>3.0103092783505199</v>
      </c>
      <c r="Y142" s="89">
        <v>77.3</v>
      </c>
      <c r="Z142" s="88">
        <v>14.6</v>
      </c>
      <c r="AA142" s="88">
        <v>8.1</v>
      </c>
    </row>
    <row r="143" spans="1:29" x14ac:dyDescent="0.25">
      <c r="A143" s="21" t="s">
        <v>93</v>
      </c>
      <c r="B143" s="21">
        <f t="shared" si="4"/>
        <v>359.30588235294124</v>
      </c>
      <c r="C143" t="s">
        <v>90</v>
      </c>
      <c r="D143" s="88">
        <v>144.69999999999999</v>
      </c>
      <c r="E143" s="88">
        <v>282.60000000000002</v>
      </c>
      <c r="F143" s="90">
        <v>-1.95300621976503</v>
      </c>
      <c r="G143" s="89">
        <v>186.1</v>
      </c>
      <c r="H143" s="88">
        <v>551.4</v>
      </c>
      <c r="I143" s="90">
        <v>-2.9629231595916199</v>
      </c>
      <c r="J143" s="89">
        <v>167.7</v>
      </c>
      <c r="K143" s="88">
        <v>567.70000000000005</v>
      </c>
      <c r="L143" s="90">
        <v>-3.3852116875372702</v>
      </c>
      <c r="M143" s="89">
        <v>236.2</v>
      </c>
      <c r="N143" s="88">
        <v>548.20000000000005</v>
      </c>
      <c r="O143" s="90">
        <v>-2.3209144792548702</v>
      </c>
      <c r="P143" s="89">
        <v>185.4</v>
      </c>
      <c r="Q143" s="88">
        <v>744.2</v>
      </c>
      <c r="R143" s="90">
        <v>-4.0140237324703296</v>
      </c>
      <c r="S143" s="89">
        <v>152.30000000000001</v>
      </c>
      <c r="T143" s="88">
        <v>571</v>
      </c>
      <c r="U143" s="90">
        <v>-3.7491792514773499</v>
      </c>
      <c r="V143" s="89">
        <v>258.5</v>
      </c>
      <c r="W143" s="88">
        <v>443.4</v>
      </c>
      <c r="X143" s="90">
        <v>-1.7152804642166299</v>
      </c>
      <c r="Y143" s="89">
        <v>186.9</v>
      </c>
      <c r="Z143" s="88">
        <v>156.30000000000001</v>
      </c>
      <c r="AA143" s="88">
        <v>725.6</v>
      </c>
    </row>
    <row r="144" spans="1:29" s="35" customFormat="1" x14ac:dyDescent="0.25">
      <c r="A144" s="33" t="s">
        <v>92</v>
      </c>
      <c r="B144" s="33">
        <f t="shared" si="4"/>
        <v>1343.5352941176473</v>
      </c>
      <c r="C144" s="35" t="s">
        <v>90</v>
      </c>
      <c r="D144" s="67">
        <v>362.1</v>
      </c>
      <c r="E144" s="67">
        <v>1619.4</v>
      </c>
      <c r="F144" s="86">
        <v>-4.4722452361226201</v>
      </c>
      <c r="G144" s="85">
        <v>345.5</v>
      </c>
      <c r="H144" s="67">
        <v>2579.8000000000002</v>
      </c>
      <c r="I144" s="86">
        <v>-7.4668596237337201</v>
      </c>
      <c r="J144" s="85">
        <v>299.8</v>
      </c>
      <c r="K144" s="67">
        <v>2518.4</v>
      </c>
      <c r="L144" s="86">
        <v>-8.4002668445630402</v>
      </c>
      <c r="M144" s="85">
        <v>420.9</v>
      </c>
      <c r="N144" s="67">
        <v>2958.3</v>
      </c>
      <c r="O144" s="86">
        <v>-7.0285103349964402</v>
      </c>
      <c r="P144" s="85">
        <v>602</v>
      </c>
      <c r="Q144" s="67">
        <v>1573.6</v>
      </c>
      <c r="R144" s="86">
        <v>-2.6139534883720899</v>
      </c>
      <c r="S144" s="85">
        <v>424.2</v>
      </c>
      <c r="T144" s="67">
        <v>2728.9</v>
      </c>
      <c r="U144" s="86">
        <v>-6.4330504479019304</v>
      </c>
      <c r="V144" s="85">
        <v>310</v>
      </c>
      <c r="W144" s="67">
        <v>2927.9</v>
      </c>
      <c r="X144" s="86">
        <v>-9.4448387096774198</v>
      </c>
      <c r="Y144" s="85">
        <v>467.1</v>
      </c>
      <c r="Z144" s="67">
        <v>361.8</v>
      </c>
      <c r="AA144" s="67">
        <v>2340.4</v>
      </c>
      <c r="AB144" s="34">
        <v>-5.82</v>
      </c>
      <c r="AC144" s="92">
        <v>-5.0199999999999996</v>
      </c>
    </row>
    <row r="145" spans="1:29" x14ac:dyDescent="0.25">
      <c r="A145" s="21" t="s">
        <v>91</v>
      </c>
      <c r="B145" s="21">
        <f t="shared" ref="B145:B176" si="5">AVERAGE(D145:E145,G145:H145,J145:K145,M145:N145,P145:Q145,S145:T145,V145:W145,Y145:AA145)</f>
        <v>142.98235294117646</v>
      </c>
      <c r="C145" t="s">
        <v>90</v>
      </c>
      <c r="D145" s="88">
        <v>62.5</v>
      </c>
      <c r="E145" s="88">
        <v>284.3</v>
      </c>
      <c r="F145" s="90">
        <v>-4.5488</v>
      </c>
      <c r="G145" s="89">
        <v>52.5</v>
      </c>
      <c r="H145" s="88">
        <v>176.5</v>
      </c>
      <c r="I145" s="90">
        <v>-3.3619047619047602</v>
      </c>
      <c r="J145" s="89">
        <v>165.1</v>
      </c>
      <c r="K145" s="88">
        <v>218.2</v>
      </c>
      <c r="L145" s="90">
        <v>-1.3216232586311301</v>
      </c>
      <c r="M145" s="89">
        <v>57.9</v>
      </c>
      <c r="N145" s="88">
        <v>310.7</v>
      </c>
      <c r="O145" s="90">
        <v>-5.36614853195164</v>
      </c>
      <c r="P145" s="89">
        <v>131.30000000000001</v>
      </c>
      <c r="Q145" s="88">
        <v>155.5</v>
      </c>
      <c r="R145" s="90">
        <v>-1.18431073876618</v>
      </c>
      <c r="S145" s="89">
        <v>152.69999999999999</v>
      </c>
      <c r="T145" s="88">
        <v>52.3</v>
      </c>
      <c r="U145" s="90">
        <v>2.9196940726577401</v>
      </c>
      <c r="V145" s="89">
        <v>159.9</v>
      </c>
      <c r="W145" s="88">
        <v>74.8</v>
      </c>
      <c r="X145" s="90">
        <v>2.1377005347593601</v>
      </c>
      <c r="Y145" s="89">
        <v>82</v>
      </c>
      <c r="Z145" s="88">
        <v>117.6</v>
      </c>
      <c r="AA145" s="88">
        <v>176.9</v>
      </c>
    </row>
    <row r="146" spans="1:29" s="35" customFormat="1" x14ac:dyDescent="0.25">
      <c r="A146" s="33" t="s">
        <v>284</v>
      </c>
      <c r="B146" s="33">
        <f t="shared" si="5"/>
        <v>949.27647058823538</v>
      </c>
      <c r="C146" s="35" t="s">
        <v>283</v>
      </c>
      <c r="D146" s="67">
        <v>607.5</v>
      </c>
      <c r="E146" s="67">
        <v>3197.2</v>
      </c>
      <c r="F146" s="86">
        <v>-5.2628806584362096</v>
      </c>
      <c r="G146" s="85">
        <v>804</v>
      </c>
      <c r="H146" s="67">
        <v>731.9</v>
      </c>
      <c r="I146" s="86">
        <v>1.0985107255089499</v>
      </c>
      <c r="J146" s="85">
        <v>487.6</v>
      </c>
      <c r="K146" s="67">
        <v>565.4</v>
      </c>
      <c r="L146" s="86">
        <v>-1.15955701394586</v>
      </c>
      <c r="M146" s="85">
        <v>553</v>
      </c>
      <c r="N146" s="67">
        <v>512.20000000000005</v>
      </c>
      <c r="O146" s="86">
        <v>1.0796563842249101</v>
      </c>
      <c r="P146" s="85">
        <v>746.3</v>
      </c>
      <c r="Q146" s="67">
        <v>463.1</v>
      </c>
      <c r="R146" s="86">
        <v>1.6115309868279</v>
      </c>
      <c r="S146" s="85">
        <v>2437.8000000000002</v>
      </c>
      <c r="T146" s="67">
        <v>405.5</v>
      </c>
      <c r="U146" s="86">
        <v>6.0118372379778098</v>
      </c>
      <c r="V146" s="85">
        <v>1273.2</v>
      </c>
      <c r="W146" s="67">
        <v>558.79999999999995</v>
      </c>
      <c r="X146" s="86">
        <v>2.2784538296349299</v>
      </c>
      <c r="Y146" s="85">
        <v>1252.2</v>
      </c>
      <c r="Z146" s="67">
        <v>1105.5999999999999</v>
      </c>
      <c r="AA146" s="67">
        <v>436.4</v>
      </c>
      <c r="AB146" s="34">
        <v>1.22</v>
      </c>
      <c r="AC146" s="92">
        <v>1.29</v>
      </c>
    </row>
    <row r="147" spans="1:29" x14ac:dyDescent="0.25">
      <c r="A147" s="21" t="s">
        <v>269</v>
      </c>
      <c r="B147" s="21">
        <f t="shared" si="5"/>
        <v>40.382352941176478</v>
      </c>
      <c r="C147" t="s">
        <v>267</v>
      </c>
      <c r="D147" s="88">
        <v>32.1</v>
      </c>
      <c r="E147" s="88">
        <v>21.3</v>
      </c>
      <c r="F147" s="90">
        <v>1.5070422535211301</v>
      </c>
      <c r="G147" s="89">
        <v>33.700000000000003</v>
      </c>
      <c r="H147" s="88">
        <v>22.4</v>
      </c>
      <c r="I147" s="90">
        <v>1.50446428571429</v>
      </c>
      <c r="J147" s="89">
        <v>23.8</v>
      </c>
      <c r="K147" s="88">
        <v>28.3</v>
      </c>
      <c r="L147" s="90">
        <v>-1.1890756302520999</v>
      </c>
      <c r="M147" s="89">
        <v>91</v>
      </c>
      <c r="N147" s="88">
        <v>72.2</v>
      </c>
      <c r="O147" s="90">
        <v>1.2603878116343501</v>
      </c>
      <c r="P147" s="89">
        <v>30</v>
      </c>
      <c r="Q147" s="88">
        <v>25.1</v>
      </c>
      <c r="R147" s="90">
        <v>1.1952191235059799</v>
      </c>
      <c r="S147" s="89">
        <v>32.299999999999997</v>
      </c>
      <c r="T147" s="88">
        <v>26.5</v>
      </c>
      <c r="U147" s="90">
        <v>1.2188679245283001</v>
      </c>
      <c r="V147" s="89">
        <v>52.7</v>
      </c>
      <c r="W147" s="88">
        <v>36.4</v>
      </c>
      <c r="X147" s="90">
        <v>1.4478021978022</v>
      </c>
      <c r="Y147" s="89">
        <v>70</v>
      </c>
      <c r="Z147" s="88">
        <v>32.5</v>
      </c>
      <c r="AA147" s="88">
        <v>56.2</v>
      </c>
    </row>
    <row r="148" spans="1:29" s="35" customFormat="1" x14ac:dyDescent="0.25">
      <c r="A148" s="33" t="s">
        <v>268</v>
      </c>
      <c r="B148" s="33">
        <f t="shared" si="5"/>
        <v>1153.9647058823527</v>
      </c>
      <c r="C148" s="35" t="s">
        <v>267</v>
      </c>
      <c r="D148" s="67">
        <v>3087.6</v>
      </c>
      <c r="E148" s="67">
        <v>948.5</v>
      </c>
      <c r="F148" s="86">
        <v>3.2552451238798099</v>
      </c>
      <c r="G148" s="85">
        <v>913.2</v>
      </c>
      <c r="H148" s="67">
        <v>455.8</v>
      </c>
      <c r="I148" s="86">
        <v>2.00351031154015</v>
      </c>
      <c r="J148" s="85">
        <v>1328.3</v>
      </c>
      <c r="K148" s="67">
        <v>642.4</v>
      </c>
      <c r="L148" s="86">
        <v>2.0677148194271502</v>
      </c>
      <c r="M148" s="85">
        <v>995.9</v>
      </c>
      <c r="N148" s="67">
        <v>636.70000000000005</v>
      </c>
      <c r="O148" s="86">
        <v>1.5641589445578801</v>
      </c>
      <c r="P148" s="85">
        <v>649</v>
      </c>
      <c r="Q148" s="67">
        <v>481.7</v>
      </c>
      <c r="R148" s="86">
        <v>1.3473116047332401</v>
      </c>
      <c r="S148" s="85">
        <v>2650</v>
      </c>
      <c r="T148" s="67">
        <v>483.4</v>
      </c>
      <c r="U148" s="86">
        <v>5.4820024824162203</v>
      </c>
      <c r="V148" s="85">
        <v>1224.3</v>
      </c>
      <c r="W148" s="67">
        <v>626.29999999999995</v>
      </c>
      <c r="X148" s="86">
        <v>1.9548139869072301</v>
      </c>
      <c r="Y148" s="85">
        <v>2566.6</v>
      </c>
      <c r="Z148" s="67">
        <v>1180.0999999999999</v>
      </c>
      <c r="AA148" s="67">
        <v>747.6</v>
      </c>
      <c r="AB148" s="34">
        <v>2.2599999999999998</v>
      </c>
      <c r="AC148" s="94">
        <v>3</v>
      </c>
    </row>
    <row r="149" spans="1:29" x14ac:dyDescent="0.25">
      <c r="A149" s="21" t="s">
        <v>215</v>
      </c>
      <c r="B149" s="21">
        <f t="shared" si="5"/>
        <v>913.35882352941178</v>
      </c>
      <c r="C149" t="s">
        <v>214</v>
      </c>
      <c r="D149" s="88">
        <v>2461.6</v>
      </c>
      <c r="E149" s="88">
        <v>273</v>
      </c>
      <c r="F149" s="90">
        <v>9.0168498168498203</v>
      </c>
      <c r="G149" s="89">
        <v>686.5</v>
      </c>
      <c r="H149" s="88">
        <v>1180</v>
      </c>
      <c r="I149" s="90">
        <v>-1.7188638018936599</v>
      </c>
      <c r="J149" s="89">
        <v>247.3</v>
      </c>
      <c r="K149" s="88">
        <v>1110.5999999999999</v>
      </c>
      <c r="L149" s="90">
        <v>-4.4909017387788097</v>
      </c>
      <c r="M149" s="89">
        <v>347.1</v>
      </c>
      <c r="N149" s="88">
        <v>1155.0999999999999</v>
      </c>
      <c r="O149" s="90">
        <v>-3.3278594065110898</v>
      </c>
      <c r="P149" s="89">
        <v>990.8</v>
      </c>
      <c r="Q149" s="88">
        <v>1040.2</v>
      </c>
      <c r="R149" s="90">
        <v>-1.0498587000403701</v>
      </c>
      <c r="S149" s="89">
        <v>725.4</v>
      </c>
      <c r="T149" s="88">
        <v>999.1</v>
      </c>
      <c r="U149" s="90">
        <v>-1.37730907085746</v>
      </c>
      <c r="V149" s="89">
        <v>988.5</v>
      </c>
      <c r="W149" s="88">
        <v>1094.5999999999999</v>
      </c>
      <c r="X149" s="90">
        <v>-1.10733434496712</v>
      </c>
      <c r="Y149" s="89">
        <v>482</v>
      </c>
      <c r="Z149" s="88">
        <v>782.8</v>
      </c>
      <c r="AA149" s="88">
        <v>962.5</v>
      </c>
    </row>
    <row r="150" spans="1:29" s="35" customFormat="1" x14ac:dyDescent="0.25">
      <c r="A150" s="33" t="s">
        <v>216</v>
      </c>
      <c r="B150" s="33">
        <f t="shared" si="5"/>
        <v>1688.1235294117646</v>
      </c>
      <c r="C150" s="35" t="s">
        <v>214</v>
      </c>
      <c r="D150" s="67">
        <v>3619.8</v>
      </c>
      <c r="E150" s="67">
        <v>1223.5</v>
      </c>
      <c r="F150" s="86">
        <v>2.9585615038823101</v>
      </c>
      <c r="G150" s="85">
        <v>1228.4000000000001</v>
      </c>
      <c r="H150" s="67">
        <v>1818.2</v>
      </c>
      <c r="I150" s="86">
        <v>-1.4801367632692899</v>
      </c>
      <c r="J150" s="85">
        <v>1223.0999999999999</v>
      </c>
      <c r="K150" s="67">
        <v>1720.8</v>
      </c>
      <c r="L150" s="86">
        <v>-1.4069168506254599</v>
      </c>
      <c r="M150" s="85">
        <v>1032.8</v>
      </c>
      <c r="N150" s="67">
        <v>2023.3</v>
      </c>
      <c r="O150" s="86">
        <v>-1.95904337722696</v>
      </c>
      <c r="P150" s="85">
        <v>1362.4</v>
      </c>
      <c r="Q150" s="67">
        <v>2014.1</v>
      </c>
      <c r="R150" s="86">
        <v>-1.47834703464474</v>
      </c>
      <c r="S150" s="85">
        <v>2358.5</v>
      </c>
      <c r="T150" s="67">
        <v>1842.9</v>
      </c>
      <c r="U150" s="86">
        <v>1.2797764393076101</v>
      </c>
      <c r="V150" s="85">
        <v>1441.5</v>
      </c>
      <c r="W150" s="67">
        <v>1770</v>
      </c>
      <c r="X150" s="86">
        <v>-1.2278876170655599</v>
      </c>
      <c r="Y150" s="85">
        <v>674.8</v>
      </c>
      <c r="Z150" s="67">
        <v>1416</v>
      </c>
      <c r="AA150" s="67">
        <v>1928</v>
      </c>
      <c r="AB150" s="34">
        <v>-1.1000000000000001</v>
      </c>
      <c r="AC150" s="92">
        <v>1.06</v>
      </c>
    </row>
    <row r="151" spans="1:29" s="35" customFormat="1" x14ac:dyDescent="0.25">
      <c r="A151" s="33" t="s">
        <v>167</v>
      </c>
      <c r="B151" s="33">
        <f t="shared" si="5"/>
        <v>1559.8823529411766</v>
      </c>
      <c r="C151" s="35" t="s">
        <v>166</v>
      </c>
      <c r="D151" s="67">
        <v>1291.0999999999999</v>
      </c>
      <c r="E151" s="67">
        <v>1450.7</v>
      </c>
      <c r="F151" s="86">
        <v>-1.12361552164821</v>
      </c>
      <c r="G151" s="85">
        <v>1094.9000000000001</v>
      </c>
      <c r="H151" s="67">
        <v>2143.1</v>
      </c>
      <c r="I151" s="86">
        <v>-1.95734770298657</v>
      </c>
      <c r="J151" s="85">
        <v>1166.5</v>
      </c>
      <c r="K151" s="67">
        <v>2101</v>
      </c>
      <c r="L151" s="86">
        <v>-1.8011144449206999</v>
      </c>
      <c r="M151" s="85">
        <v>1271</v>
      </c>
      <c r="N151" s="67">
        <v>1826.4</v>
      </c>
      <c r="O151" s="86">
        <v>-1.43697875688434</v>
      </c>
      <c r="P151" s="85">
        <v>1195.5999999999999</v>
      </c>
      <c r="Q151" s="67">
        <v>2459.1999999999998</v>
      </c>
      <c r="R151" s="86">
        <v>-2.05687520910003</v>
      </c>
      <c r="S151" s="85">
        <v>1075.9000000000001</v>
      </c>
      <c r="T151" s="67">
        <v>2080.5</v>
      </c>
      <c r="U151" s="86">
        <v>-1.9337299005483799</v>
      </c>
      <c r="V151" s="85">
        <v>1326.7</v>
      </c>
      <c r="W151" s="67">
        <v>1741.2</v>
      </c>
      <c r="X151" s="86">
        <v>-1.3124293359463299</v>
      </c>
      <c r="Y151" s="85">
        <v>1236.5</v>
      </c>
      <c r="Z151" s="67">
        <v>833</v>
      </c>
      <c r="AA151" s="67">
        <v>2224.6999999999998</v>
      </c>
      <c r="AB151" s="34">
        <v>-1.62</v>
      </c>
      <c r="AC151" s="92">
        <v>-1.89</v>
      </c>
    </row>
    <row r="152" spans="1:29" s="35" customFormat="1" x14ac:dyDescent="0.25">
      <c r="A152" s="33" t="s">
        <v>81</v>
      </c>
      <c r="B152" s="33">
        <f t="shared" si="5"/>
        <v>4077.3117647058825</v>
      </c>
      <c r="C152" s="35" t="s">
        <v>80</v>
      </c>
      <c r="D152" s="67">
        <v>7787.7</v>
      </c>
      <c r="E152" s="67">
        <v>2486.8000000000002</v>
      </c>
      <c r="F152" s="86">
        <v>3.13161492681358</v>
      </c>
      <c r="G152" s="85">
        <v>9748.4</v>
      </c>
      <c r="H152" s="67">
        <v>882.4</v>
      </c>
      <c r="I152" s="86">
        <v>11.047597461468699</v>
      </c>
      <c r="J152" s="85">
        <v>8760.7000000000007</v>
      </c>
      <c r="K152" s="67">
        <v>911</v>
      </c>
      <c r="L152" s="86">
        <v>9.6165751920965992</v>
      </c>
      <c r="M152" s="85">
        <v>1782.6</v>
      </c>
      <c r="N152" s="67">
        <v>834.1</v>
      </c>
      <c r="O152" s="86">
        <v>2.1371538184869898</v>
      </c>
      <c r="P152" s="85">
        <v>3308.7</v>
      </c>
      <c r="Q152" s="67">
        <v>685.1</v>
      </c>
      <c r="R152" s="86">
        <v>4.8295139395708704</v>
      </c>
      <c r="S152" s="85">
        <v>12070.1</v>
      </c>
      <c r="T152" s="67">
        <v>759.2</v>
      </c>
      <c r="U152" s="86">
        <v>15.898445732349799</v>
      </c>
      <c r="V152" s="85">
        <v>5805</v>
      </c>
      <c r="W152" s="67">
        <v>830.6</v>
      </c>
      <c r="X152" s="86">
        <v>6.9889236696364101</v>
      </c>
      <c r="Y152" s="85">
        <v>6786.3</v>
      </c>
      <c r="Z152" s="67">
        <v>4255.8</v>
      </c>
      <c r="AA152" s="67">
        <v>1619.8</v>
      </c>
      <c r="AB152" s="34">
        <v>6.27</v>
      </c>
      <c r="AC152" s="94">
        <v>8</v>
      </c>
    </row>
    <row r="153" spans="1:29" x14ac:dyDescent="0.25">
      <c r="A153" s="21" t="s">
        <v>82</v>
      </c>
      <c r="B153" s="21">
        <f t="shared" si="5"/>
        <v>474.51764705882351</v>
      </c>
      <c r="C153" t="s">
        <v>80</v>
      </c>
      <c r="D153" s="88">
        <v>705.7</v>
      </c>
      <c r="E153" s="88">
        <v>164.2</v>
      </c>
      <c r="F153" s="90">
        <v>4.29780755176614</v>
      </c>
      <c r="G153" s="89">
        <v>376</v>
      </c>
      <c r="H153" s="88">
        <v>447.2</v>
      </c>
      <c r="I153" s="90">
        <v>-1.1893617021276599</v>
      </c>
      <c r="J153" s="89">
        <v>382.5</v>
      </c>
      <c r="K153" s="88">
        <v>414.1</v>
      </c>
      <c r="L153" s="90">
        <v>-1.08261437908497</v>
      </c>
      <c r="M153" s="89">
        <v>554.29999999999995</v>
      </c>
      <c r="N153" s="88">
        <v>598.6</v>
      </c>
      <c r="O153" s="90">
        <v>-1.07992062060256</v>
      </c>
      <c r="P153" s="89">
        <v>432.4</v>
      </c>
      <c r="Q153" s="88">
        <v>351.7</v>
      </c>
      <c r="R153" s="90">
        <v>1.22945692351436</v>
      </c>
      <c r="S153" s="89">
        <v>577.4</v>
      </c>
      <c r="T153" s="88">
        <v>656.2</v>
      </c>
      <c r="U153" s="90">
        <v>-1.13647384828542</v>
      </c>
      <c r="V153" s="89">
        <v>910.4</v>
      </c>
      <c r="W153" s="88">
        <v>416.3</v>
      </c>
      <c r="X153" s="90">
        <v>2.1868844583233198</v>
      </c>
      <c r="Y153" s="89">
        <v>505.8</v>
      </c>
      <c r="Z153" s="88">
        <v>327.5</v>
      </c>
      <c r="AA153" s="88">
        <v>246.5</v>
      </c>
    </row>
    <row r="154" spans="1:29" s="35" customFormat="1" x14ac:dyDescent="0.25">
      <c r="A154" s="33" t="s">
        <v>234</v>
      </c>
      <c r="B154" s="33">
        <f t="shared" si="5"/>
        <v>6481.7235294117645</v>
      </c>
      <c r="C154" s="35" t="s">
        <v>233</v>
      </c>
      <c r="D154" s="67">
        <v>8783.7999999999993</v>
      </c>
      <c r="E154" s="67">
        <v>4770</v>
      </c>
      <c r="F154" s="86">
        <v>1.84146750524109</v>
      </c>
      <c r="G154" s="85">
        <v>8857.9</v>
      </c>
      <c r="H154" s="67">
        <v>4549.7</v>
      </c>
      <c r="I154" s="86">
        <v>1.9469195771149701</v>
      </c>
      <c r="J154" s="85">
        <v>9287.9</v>
      </c>
      <c r="K154" s="67">
        <v>4343.3</v>
      </c>
      <c r="L154" s="86">
        <v>2.1384431192871798</v>
      </c>
      <c r="M154" s="85">
        <v>5753.3</v>
      </c>
      <c r="N154" s="67">
        <v>3982.6</v>
      </c>
      <c r="O154" s="86">
        <v>1.4446090493647401</v>
      </c>
      <c r="P154" s="85">
        <v>6465.6</v>
      </c>
      <c r="Q154" s="67">
        <v>4252.2</v>
      </c>
      <c r="R154" s="86">
        <v>1.52053054889234</v>
      </c>
      <c r="S154" s="85">
        <v>16475.3</v>
      </c>
      <c r="T154" s="67">
        <v>4029.6</v>
      </c>
      <c r="U154" s="86">
        <v>4.0885695850704797</v>
      </c>
      <c r="V154" s="85">
        <v>7007</v>
      </c>
      <c r="W154" s="67">
        <v>3554.1</v>
      </c>
      <c r="X154" s="86">
        <v>1.9715258433921401</v>
      </c>
      <c r="Y154" s="85">
        <v>8545.7000000000007</v>
      </c>
      <c r="Z154" s="67">
        <v>5243.6</v>
      </c>
      <c r="AA154" s="67">
        <v>4287.7</v>
      </c>
      <c r="AB154" s="34">
        <v>2.0099999999999998</v>
      </c>
      <c r="AC154" s="94">
        <v>2.1</v>
      </c>
    </row>
    <row r="155" spans="1:29" s="35" customFormat="1" ht="17.25" x14ac:dyDescent="0.25">
      <c r="A155" s="33" t="s">
        <v>204</v>
      </c>
      <c r="B155" s="33">
        <f t="shared" si="5"/>
        <v>38.694117647058818</v>
      </c>
      <c r="C155" s="35" t="s">
        <v>203</v>
      </c>
      <c r="D155" s="67">
        <v>24.5</v>
      </c>
      <c r="E155" s="67">
        <v>10</v>
      </c>
      <c r="F155" s="86">
        <v>2.4500000000000002</v>
      </c>
      <c r="G155" s="85">
        <v>19.7</v>
      </c>
      <c r="H155" s="67">
        <v>93.2</v>
      </c>
      <c r="I155" s="86">
        <v>-4.7309644670050801</v>
      </c>
      <c r="J155" s="85">
        <v>12.8</v>
      </c>
      <c r="K155" s="67">
        <v>24.7</v>
      </c>
      <c r="L155" s="86">
        <v>-1.9296875</v>
      </c>
      <c r="M155" s="85">
        <v>31.2</v>
      </c>
      <c r="N155" s="67">
        <v>12.3</v>
      </c>
      <c r="O155" s="86">
        <v>2.5365853658536599</v>
      </c>
      <c r="P155" s="85">
        <v>13.1</v>
      </c>
      <c r="Q155" s="67">
        <v>81.5</v>
      </c>
      <c r="R155" s="86">
        <v>-6.2213740458015296</v>
      </c>
      <c r="S155" s="85">
        <v>87.5</v>
      </c>
      <c r="T155" s="67">
        <v>18.2</v>
      </c>
      <c r="U155" s="86">
        <v>4.8076923076923102</v>
      </c>
      <c r="V155" s="85">
        <v>24.3</v>
      </c>
      <c r="W155" s="67">
        <v>67.3</v>
      </c>
      <c r="X155" s="86">
        <v>-2.7695473251028799</v>
      </c>
      <c r="Y155" s="85">
        <v>89.8</v>
      </c>
      <c r="Z155" s="67">
        <v>9</v>
      </c>
      <c r="AA155" s="67">
        <v>38.700000000000003</v>
      </c>
      <c r="AB155" s="34">
        <v>-1.27</v>
      </c>
      <c r="AC155" s="84" t="s">
        <v>405</v>
      </c>
    </row>
    <row r="156" spans="1:29" s="35" customFormat="1" x14ac:dyDescent="0.25">
      <c r="A156" s="33" t="s">
        <v>286</v>
      </c>
      <c r="B156" s="33">
        <f t="shared" si="5"/>
        <v>325.9470588235294</v>
      </c>
      <c r="C156" s="35" t="s">
        <v>285</v>
      </c>
      <c r="D156" s="67">
        <v>606</v>
      </c>
      <c r="E156" s="67">
        <v>157</v>
      </c>
      <c r="F156" s="86">
        <v>3.85987261146497</v>
      </c>
      <c r="G156" s="85">
        <v>210.3</v>
      </c>
      <c r="H156" s="67">
        <v>477.2</v>
      </c>
      <c r="I156" s="86">
        <v>-2.2691393247741298</v>
      </c>
      <c r="J156" s="85">
        <v>149</v>
      </c>
      <c r="K156" s="67">
        <v>305.5</v>
      </c>
      <c r="L156" s="86">
        <v>-2.0503355704697999</v>
      </c>
      <c r="M156" s="85">
        <v>149</v>
      </c>
      <c r="N156" s="67">
        <v>316.7</v>
      </c>
      <c r="O156" s="86">
        <v>-2.1255033557047001</v>
      </c>
      <c r="P156" s="85">
        <v>351</v>
      </c>
      <c r="Q156" s="67">
        <v>404.9</v>
      </c>
      <c r="R156" s="86">
        <v>-1.1535612535612501</v>
      </c>
      <c r="S156" s="85">
        <v>243.3</v>
      </c>
      <c r="T156" s="67">
        <v>296</v>
      </c>
      <c r="U156" s="86">
        <v>-1.21660501438553</v>
      </c>
      <c r="V156" s="85">
        <v>520.79999999999995</v>
      </c>
      <c r="W156" s="67">
        <v>301.7</v>
      </c>
      <c r="X156" s="86">
        <v>1.7262180974478001</v>
      </c>
      <c r="Y156" s="85">
        <v>460.4</v>
      </c>
      <c r="Z156" s="67">
        <v>325.5</v>
      </c>
      <c r="AA156" s="67">
        <v>266.8</v>
      </c>
      <c r="AB156" s="34">
        <v>-1.1100000000000001</v>
      </c>
      <c r="AC156" s="92">
        <v>-1.38</v>
      </c>
    </row>
    <row r="157" spans="1:29" x14ac:dyDescent="0.25">
      <c r="A157" s="21" t="s">
        <v>276</v>
      </c>
      <c r="B157" s="21">
        <f t="shared" si="5"/>
        <v>2532.5176470588235</v>
      </c>
      <c r="C157" t="s">
        <v>274</v>
      </c>
      <c r="D157" s="88">
        <v>2689.5</v>
      </c>
      <c r="E157" s="88">
        <v>1202.5</v>
      </c>
      <c r="F157" s="90">
        <v>2.2365904365904399</v>
      </c>
      <c r="G157" s="89">
        <v>3236.5</v>
      </c>
      <c r="H157" s="88">
        <v>1523.9</v>
      </c>
      <c r="I157" s="90">
        <v>2.12382702277052</v>
      </c>
      <c r="J157" s="89">
        <v>3478.9</v>
      </c>
      <c r="K157" s="88">
        <v>1714.2</v>
      </c>
      <c r="L157" s="90">
        <v>2.0294598063236502</v>
      </c>
      <c r="M157" s="89">
        <v>770.1</v>
      </c>
      <c r="N157" s="88">
        <v>1584.9</v>
      </c>
      <c r="O157" s="90">
        <v>-2.0580444098169099</v>
      </c>
      <c r="P157" s="89">
        <v>2548.4</v>
      </c>
      <c r="Q157" s="88">
        <v>2183.8000000000002</v>
      </c>
      <c r="R157" s="90">
        <v>1.16695668101474</v>
      </c>
      <c r="S157" s="89">
        <v>4717.1000000000004</v>
      </c>
      <c r="T157" s="88">
        <v>1705.6</v>
      </c>
      <c r="U157" s="90">
        <v>2.7656543151970001</v>
      </c>
      <c r="V157" s="89">
        <v>3681.8</v>
      </c>
      <c r="W157" s="88">
        <v>1620.9</v>
      </c>
      <c r="X157" s="90">
        <v>2.27145413042137</v>
      </c>
      <c r="Y157" s="89">
        <v>5145.3</v>
      </c>
      <c r="Z157" s="88">
        <v>3208.4</v>
      </c>
      <c r="AA157" s="88">
        <v>2041</v>
      </c>
    </row>
    <row r="158" spans="1:29" s="35" customFormat="1" x14ac:dyDescent="0.25">
      <c r="A158" s="33" t="s">
        <v>275</v>
      </c>
      <c r="B158" s="33">
        <f t="shared" si="5"/>
        <v>8242.376470588235</v>
      </c>
      <c r="C158" s="35" t="s">
        <v>274</v>
      </c>
      <c r="D158" s="67">
        <v>8043.4</v>
      </c>
      <c r="E158" s="67">
        <v>6912.8</v>
      </c>
      <c r="F158" s="86">
        <v>1.16355167226016</v>
      </c>
      <c r="G158" s="85">
        <v>8521.9</v>
      </c>
      <c r="H158" s="67">
        <v>7447.9</v>
      </c>
      <c r="I158" s="86">
        <v>1.14420172129057</v>
      </c>
      <c r="J158" s="85">
        <v>10614.7</v>
      </c>
      <c r="K158" s="67">
        <v>6298.9</v>
      </c>
      <c r="L158" s="86">
        <v>1.6851672514248499</v>
      </c>
      <c r="M158" s="85">
        <v>6216.7</v>
      </c>
      <c r="N158" s="67">
        <v>6752.6</v>
      </c>
      <c r="O158" s="86">
        <v>-1.08620329113517</v>
      </c>
      <c r="P158" s="85">
        <v>6913.9</v>
      </c>
      <c r="Q158" s="67">
        <v>7640.1</v>
      </c>
      <c r="R158" s="86">
        <v>-1.10503478499834</v>
      </c>
      <c r="S158" s="85">
        <v>13068.9</v>
      </c>
      <c r="T158" s="67">
        <v>7101.6</v>
      </c>
      <c r="U158" s="86">
        <v>1.8402754308888101</v>
      </c>
      <c r="V158" s="85">
        <v>8855.7000000000007</v>
      </c>
      <c r="W158" s="67">
        <v>5994.4</v>
      </c>
      <c r="X158" s="86">
        <v>1.4773288402508999</v>
      </c>
      <c r="Y158" s="85">
        <v>14177.8</v>
      </c>
      <c r="Z158" s="67">
        <v>8689.4</v>
      </c>
      <c r="AA158" s="67">
        <v>6869.7</v>
      </c>
      <c r="AB158" s="34">
        <v>1.26</v>
      </c>
      <c r="AC158" s="92">
        <v>2.75</v>
      </c>
    </row>
    <row r="159" spans="1:29" x14ac:dyDescent="0.25">
      <c r="A159" s="21" t="s">
        <v>279</v>
      </c>
      <c r="B159" s="21">
        <f t="shared" si="5"/>
        <v>3231.7647058823532</v>
      </c>
      <c r="C159" t="s">
        <v>274</v>
      </c>
      <c r="D159" s="88">
        <v>4196.7</v>
      </c>
      <c r="E159" s="88">
        <v>580.79999999999995</v>
      </c>
      <c r="F159" s="90">
        <v>7.2257231404958704</v>
      </c>
      <c r="G159" s="89">
        <v>4156.6000000000004</v>
      </c>
      <c r="H159" s="88">
        <v>2637.8</v>
      </c>
      <c r="I159" s="90">
        <v>1.5757828493441499</v>
      </c>
      <c r="J159" s="89">
        <v>4226.8</v>
      </c>
      <c r="K159" s="88">
        <v>1712.2</v>
      </c>
      <c r="L159" s="90">
        <v>2.46863684149048</v>
      </c>
      <c r="M159" s="89">
        <v>290.7</v>
      </c>
      <c r="N159" s="88">
        <v>1794</v>
      </c>
      <c r="O159" s="90">
        <v>-6.1713106295149602</v>
      </c>
      <c r="P159" s="89">
        <v>3460.4</v>
      </c>
      <c r="Q159" s="88">
        <v>2150.1</v>
      </c>
      <c r="R159" s="90">
        <v>1.6094135156504401</v>
      </c>
      <c r="S159" s="89">
        <v>5434.7</v>
      </c>
      <c r="T159" s="88">
        <v>2428.6</v>
      </c>
      <c r="U159" s="90">
        <v>2.23779132010212</v>
      </c>
      <c r="V159" s="89">
        <v>6479.9</v>
      </c>
      <c r="W159" s="88">
        <v>1796.6</v>
      </c>
      <c r="X159" s="90">
        <v>3.6067572080596699</v>
      </c>
      <c r="Y159" s="89">
        <v>7447.6</v>
      </c>
      <c r="Z159" s="88">
        <v>3891.4</v>
      </c>
      <c r="AA159" s="88">
        <v>2255.1</v>
      </c>
    </row>
    <row r="160" spans="1:29" x14ac:dyDescent="0.25">
      <c r="A160" s="21" t="s">
        <v>278</v>
      </c>
      <c r="B160" s="21">
        <f t="shared" si="5"/>
        <v>156.02352941176471</v>
      </c>
      <c r="C160" t="s">
        <v>274</v>
      </c>
      <c r="D160" s="88">
        <v>138.1</v>
      </c>
      <c r="E160" s="88">
        <v>110.1</v>
      </c>
      <c r="F160" s="90">
        <v>1.2543142597638499</v>
      </c>
      <c r="G160" s="89">
        <v>133.30000000000001</v>
      </c>
      <c r="H160" s="88">
        <v>285.3</v>
      </c>
      <c r="I160" s="90">
        <v>-2.1402850712678201</v>
      </c>
      <c r="J160" s="89">
        <v>213.5</v>
      </c>
      <c r="K160" s="88">
        <v>132</v>
      </c>
      <c r="L160" s="90">
        <v>1.61742424242424</v>
      </c>
      <c r="M160" s="89">
        <v>168.3</v>
      </c>
      <c r="N160" s="88">
        <v>140.9</v>
      </c>
      <c r="O160" s="90">
        <v>1.1944641589780001</v>
      </c>
      <c r="P160" s="89">
        <v>97.4</v>
      </c>
      <c r="Q160" s="88">
        <v>122.4</v>
      </c>
      <c r="R160" s="90">
        <v>-1.25667351129363</v>
      </c>
      <c r="S160" s="89">
        <v>234.7</v>
      </c>
      <c r="T160" s="88">
        <v>177.6</v>
      </c>
      <c r="U160" s="90">
        <v>1.32150900900901</v>
      </c>
      <c r="V160" s="89">
        <v>158.4</v>
      </c>
      <c r="W160" s="88">
        <v>104.5</v>
      </c>
      <c r="X160" s="90">
        <v>1.5157894736842099</v>
      </c>
      <c r="Y160" s="89">
        <v>272.8</v>
      </c>
      <c r="Z160" s="88">
        <v>110.6</v>
      </c>
      <c r="AA160" s="88">
        <v>52.5</v>
      </c>
    </row>
    <row r="161" spans="1:29" x14ac:dyDescent="0.25">
      <c r="A161" s="21" t="s">
        <v>277</v>
      </c>
      <c r="B161" s="21">
        <f t="shared" si="5"/>
        <v>2751.4941176470579</v>
      </c>
      <c r="C161" t="s">
        <v>274</v>
      </c>
      <c r="D161" s="88">
        <v>2218.3000000000002</v>
      </c>
      <c r="E161" s="88">
        <v>1538.1</v>
      </c>
      <c r="F161" s="90">
        <v>1.4422339249723699</v>
      </c>
      <c r="G161" s="89">
        <v>3390.5</v>
      </c>
      <c r="H161" s="88">
        <v>2085.6999999999998</v>
      </c>
      <c r="I161" s="90">
        <v>1.6255933259816899</v>
      </c>
      <c r="J161" s="89">
        <v>5341.4</v>
      </c>
      <c r="K161" s="88">
        <v>1995.4</v>
      </c>
      <c r="L161" s="90">
        <v>2.6768567705723201</v>
      </c>
      <c r="M161" s="89">
        <v>675.2</v>
      </c>
      <c r="N161" s="88">
        <v>1859.5</v>
      </c>
      <c r="O161" s="90">
        <v>-2.7539988151658799</v>
      </c>
      <c r="P161" s="89">
        <v>1697.6</v>
      </c>
      <c r="Q161" s="88">
        <v>3105.1</v>
      </c>
      <c r="R161" s="90">
        <v>-1.82911168708765</v>
      </c>
      <c r="S161" s="89">
        <v>5769.1</v>
      </c>
      <c r="T161" s="88">
        <v>2877</v>
      </c>
      <c r="U161" s="90">
        <v>2.0052485227667698</v>
      </c>
      <c r="V161" s="89">
        <v>2927.2</v>
      </c>
      <c r="W161" s="88">
        <v>1782.2</v>
      </c>
      <c r="X161" s="90">
        <v>1.6424643698799199</v>
      </c>
      <c r="Y161" s="89">
        <v>4216.3999999999996</v>
      </c>
      <c r="Z161" s="88">
        <v>3307.5</v>
      </c>
      <c r="AA161" s="88">
        <v>1989.2</v>
      </c>
    </row>
    <row r="162" spans="1:29" s="35" customFormat="1" x14ac:dyDescent="0.25">
      <c r="A162" s="33" t="s">
        <v>133</v>
      </c>
      <c r="B162" s="33">
        <f t="shared" si="5"/>
        <v>1219.8470588235296</v>
      </c>
      <c r="C162" s="35" t="s">
        <v>132</v>
      </c>
      <c r="D162" s="67">
        <v>2022.8</v>
      </c>
      <c r="E162" s="67">
        <v>1429.5</v>
      </c>
      <c r="F162" s="86">
        <v>1.4150402238544899</v>
      </c>
      <c r="G162" s="85">
        <v>734.5</v>
      </c>
      <c r="H162" s="67">
        <v>848.1</v>
      </c>
      <c r="I162" s="86">
        <v>-1.15466303607897</v>
      </c>
      <c r="J162" s="85">
        <v>999.7</v>
      </c>
      <c r="K162" s="67">
        <v>1170.5</v>
      </c>
      <c r="L162" s="86">
        <v>-1.1708512553766099</v>
      </c>
      <c r="M162" s="85">
        <v>1716.2</v>
      </c>
      <c r="N162" s="67">
        <v>1019.2</v>
      </c>
      <c r="O162" s="86">
        <v>1.68386970172684</v>
      </c>
      <c r="P162" s="85">
        <v>878.2</v>
      </c>
      <c r="Q162" s="67">
        <v>927.2</v>
      </c>
      <c r="R162" s="86">
        <v>-1.0557959462537001</v>
      </c>
      <c r="S162" s="85">
        <v>1869</v>
      </c>
      <c r="T162" s="67">
        <v>1000.1</v>
      </c>
      <c r="U162" s="86">
        <v>1.86881311868813</v>
      </c>
      <c r="V162" s="85">
        <v>917.5</v>
      </c>
      <c r="W162" s="67">
        <v>952.6</v>
      </c>
      <c r="X162" s="86">
        <v>-1.0382561307901901</v>
      </c>
      <c r="Y162" s="85">
        <v>1450.8</v>
      </c>
      <c r="Z162" s="67">
        <v>1814.8</v>
      </c>
      <c r="AA162" s="67">
        <v>986.7</v>
      </c>
      <c r="AB162" s="34">
        <v>1.17</v>
      </c>
      <c r="AC162" s="92">
        <v>1.35</v>
      </c>
    </row>
    <row r="163" spans="1:29" x14ac:dyDescent="0.25">
      <c r="A163" s="21" t="s">
        <v>134</v>
      </c>
      <c r="B163" s="21">
        <f t="shared" si="5"/>
        <v>787.65294117647056</v>
      </c>
      <c r="C163" t="s">
        <v>132</v>
      </c>
      <c r="D163" s="88">
        <v>1798.2</v>
      </c>
      <c r="E163" s="88">
        <v>740.5</v>
      </c>
      <c r="F163" s="90">
        <v>2.4283592167454402</v>
      </c>
      <c r="G163" s="89">
        <v>633</v>
      </c>
      <c r="H163" s="88">
        <v>623.6</v>
      </c>
      <c r="I163" s="90">
        <v>1.01507376523412</v>
      </c>
      <c r="J163" s="89">
        <v>631.1</v>
      </c>
      <c r="K163" s="88">
        <v>760.3</v>
      </c>
      <c r="L163" s="90">
        <v>-1.2047219141182099</v>
      </c>
      <c r="M163" s="89">
        <v>817.3</v>
      </c>
      <c r="N163" s="88">
        <v>582.79999999999995</v>
      </c>
      <c r="O163" s="90">
        <v>1.4023678792038401</v>
      </c>
      <c r="P163" s="89">
        <v>457</v>
      </c>
      <c r="Q163" s="88">
        <v>653.20000000000005</v>
      </c>
      <c r="R163" s="90">
        <v>-1.4293216630196901</v>
      </c>
      <c r="S163" s="89">
        <v>1296.5</v>
      </c>
      <c r="T163" s="88">
        <v>398.7</v>
      </c>
      <c r="U163" s="90">
        <v>3.2518184098319498</v>
      </c>
      <c r="V163" s="89">
        <v>498.3</v>
      </c>
      <c r="W163" s="88">
        <v>693.9</v>
      </c>
      <c r="X163" s="90">
        <v>-1.3925346177001801</v>
      </c>
      <c r="Y163" s="89">
        <v>1005.7</v>
      </c>
      <c r="Z163" s="88">
        <v>1163.3</v>
      </c>
      <c r="AA163" s="88">
        <v>636.70000000000005</v>
      </c>
    </row>
    <row r="164" spans="1:29" x14ac:dyDescent="0.25">
      <c r="A164" s="21" t="s">
        <v>135</v>
      </c>
      <c r="B164" s="21">
        <f t="shared" si="5"/>
        <v>229.20000000000002</v>
      </c>
      <c r="C164" t="s">
        <v>132</v>
      </c>
      <c r="D164" s="88">
        <v>284.10000000000002</v>
      </c>
      <c r="E164" s="88">
        <v>290.5</v>
      </c>
      <c r="F164" s="90">
        <v>-1.0225272791270701</v>
      </c>
      <c r="G164" s="89">
        <v>217</v>
      </c>
      <c r="H164" s="88">
        <v>15.2</v>
      </c>
      <c r="I164" s="90">
        <v>14.276315789473699</v>
      </c>
      <c r="J164" s="89">
        <v>266.7</v>
      </c>
      <c r="K164" s="88">
        <v>174.3</v>
      </c>
      <c r="L164" s="90">
        <v>1.5301204819277101</v>
      </c>
      <c r="M164" s="89">
        <v>374.2</v>
      </c>
      <c r="N164" s="88">
        <v>182.9</v>
      </c>
      <c r="O164" s="90">
        <v>2.0459267359212698</v>
      </c>
      <c r="P164" s="89">
        <v>58</v>
      </c>
      <c r="Q164" s="88">
        <v>281.39999999999998</v>
      </c>
      <c r="R164" s="90">
        <v>-4.8517241379310301</v>
      </c>
      <c r="S164" s="89">
        <v>318.2</v>
      </c>
      <c r="T164" s="88">
        <v>118.5</v>
      </c>
      <c r="U164" s="90">
        <v>2.6852320675105501</v>
      </c>
      <c r="V164" s="89">
        <v>250.9</v>
      </c>
      <c r="W164" s="88">
        <v>44.6</v>
      </c>
      <c r="X164" s="90">
        <v>5.6255605381165896</v>
      </c>
      <c r="Y164" s="89">
        <v>566.4</v>
      </c>
      <c r="Z164" s="88">
        <v>336.2</v>
      </c>
      <c r="AA164" s="88">
        <v>117.3</v>
      </c>
    </row>
    <row r="165" spans="1:29" s="35" customFormat="1" x14ac:dyDescent="0.25">
      <c r="A165" s="33" t="s">
        <v>361</v>
      </c>
      <c r="B165" s="33">
        <f t="shared" si="5"/>
        <v>680.34705882352932</v>
      </c>
      <c r="C165" s="35" t="s">
        <v>360</v>
      </c>
      <c r="D165" s="67">
        <v>304.5</v>
      </c>
      <c r="E165" s="67">
        <v>451.7</v>
      </c>
      <c r="F165" s="86">
        <v>-1.4834154351395701</v>
      </c>
      <c r="G165" s="85">
        <v>227.8</v>
      </c>
      <c r="H165" s="67">
        <v>840.6</v>
      </c>
      <c r="I165" s="86">
        <v>-3.6900790166812998</v>
      </c>
      <c r="J165" s="85">
        <v>64.599999999999994</v>
      </c>
      <c r="K165" s="67">
        <v>1156.5</v>
      </c>
      <c r="L165" s="86">
        <v>-17.9024767801858</v>
      </c>
      <c r="M165" s="85">
        <v>347.2</v>
      </c>
      <c r="N165" s="67">
        <v>1591</v>
      </c>
      <c r="O165" s="86">
        <v>-4.5823732718894004</v>
      </c>
      <c r="P165" s="85">
        <v>362.7</v>
      </c>
      <c r="Q165" s="67">
        <v>1313.6</v>
      </c>
      <c r="R165" s="86">
        <v>-3.6217259443065899</v>
      </c>
      <c r="S165" s="85">
        <v>171.2</v>
      </c>
      <c r="T165" s="67">
        <v>563.5</v>
      </c>
      <c r="U165" s="86">
        <v>-3.2914719626168201</v>
      </c>
      <c r="V165" s="85">
        <v>389.5</v>
      </c>
      <c r="W165" s="67">
        <v>2092</v>
      </c>
      <c r="X165" s="86">
        <v>-5.3709884467265701</v>
      </c>
      <c r="Y165" s="85">
        <v>297.39999999999998</v>
      </c>
      <c r="Z165" s="67">
        <v>366.9</v>
      </c>
      <c r="AA165" s="67">
        <v>1025.2</v>
      </c>
      <c r="AB165" s="34">
        <v>-4.33</v>
      </c>
      <c r="AC165" s="92">
        <v>-5.0199999999999996</v>
      </c>
    </row>
    <row r="166" spans="1:29" x14ac:dyDescent="0.25">
      <c r="A166" s="21" t="s">
        <v>158</v>
      </c>
      <c r="B166" s="21">
        <f t="shared" si="5"/>
        <v>92.441176470588218</v>
      </c>
      <c r="C166" t="s">
        <v>156</v>
      </c>
      <c r="D166" s="88">
        <v>26.8</v>
      </c>
      <c r="E166" s="88">
        <v>18.899999999999999</v>
      </c>
      <c r="F166" s="90">
        <v>1.4179894179894199</v>
      </c>
      <c r="G166" s="89">
        <v>54</v>
      </c>
      <c r="H166" s="88">
        <v>95.4</v>
      </c>
      <c r="I166" s="90">
        <v>-1.7666666666666699</v>
      </c>
      <c r="J166" s="89">
        <v>41.8</v>
      </c>
      <c r="K166" s="88">
        <v>41.7</v>
      </c>
      <c r="L166" s="90">
        <v>1.0023980815347699</v>
      </c>
      <c r="M166" s="89">
        <v>41.9</v>
      </c>
      <c r="N166" s="88">
        <v>40.700000000000003</v>
      </c>
      <c r="O166" s="90">
        <v>1.0294840294840299</v>
      </c>
      <c r="P166" s="89">
        <v>26.4</v>
      </c>
      <c r="Q166" s="88">
        <v>165</v>
      </c>
      <c r="R166" s="90">
        <v>-6.25</v>
      </c>
      <c r="S166" s="89">
        <v>385.2</v>
      </c>
      <c r="T166" s="88">
        <v>235.7</v>
      </c>
      <c r="U166" s="90">
        <v>1.634280865507</v>
      </c>
      <c r="V166" s="89">
        <v>39.299999999999997</v>
      </c>
      <c r="W166" s="88">
        <v>77.099999999999994</v>
      </c>
      <c r="X166" s="90">
        <v>-1.9618320610686999</v>
      </c>
      <c r="Y166" s="89">
        <v>50.2</v>
      </c>
      <c r="Z166" s="88">
        <v>22.6</v>
      </c>
      <c r="AA166" s="88">
        <v>208.8</v>
      </c>
    </row>
    <row r="167" spans="1:29" x14ac:dyDescent="0.25">
      <c r="A167" s="21" t="s">
        <v>157</v>
      </c>
      <c r="B167" s="21">
        <f t="shared" si="5"/>
        <v>205.52352941176474</v>
      </c>
      <c r="C167" t="s">
        <v>156</v>
      </c>
      <c r="D167" s="88">
        <v>33.200000000000003</v>
      </c>
      <c r="E167" s="88">
        <v>29</v>
      </c>
      <c r="F167" s="90">
        <v>1.1448275862068999</v>
      </c>
      <c r="G167" s="89">
        <v>35.799999999999997</v>
      </c>
      <c r="H167" s="88">
        <v>477.4</v>
      </c>
      <c r="I167" s="90">
        <v>-13.335195530726301</v>
      </c>
      <c r="J167" s="89">
        <v>53</v>
      </c>
      <c r="K167" s="88">
        <v>373.1</v>
      </c>
      <c r="L167" s="90">
        <v>-7.0396226415094301</v>
      </c>
      <c r="M167" s="89">
        <v>59</v>
      </c>
      <c r="N167" s="88">
        <v>326.89999999999998</v>
      </c>
      <c r="O167" s="90">
        <v>-5.5406779661016898</v>
      </c>
      <c r="P167" s="89">
        <v>40.700000000000003</v>
      </c>
      <c r="Q167" s="88">
        <v>360.1</v>
      </c>
      <c r="R167" s="90">
        <v>-8.8476658476658496</v>
      </c>
      <c r="S167" s="89">
        <v>98.6</v>
      </c>
      <c r="T167" s="88">
        <v>640.6</v>
      </c>
      <c r="U167" s="90">
        <v>-6.4969574036511197</v>
      </c>
      <c r="V167" s="89">
        <v>54.3</v>
      </c>
      <c r="W167" s="88">
        <v>253.4</v>
      </c>
      <c r="X167" s="90">
        <v>-4.6666666666666696</v>
      </c>
      <c r="Y167" s="89">
        <v>76.8</v>
      </c>
      <c r="Z167" s="88">
        <v>13.9</v>
      </c>
      <c r="AA167" s="88">
        <v>568.1</v>
      </c>
    </row>
    <row r="168" spans="1:29" s="35" customFormat="1" ht="17.25" x14ac:dyDescent="0.25">
      <c r="A168" s="33" t="s">
        <v>159</v>
      </c>
      <c r="B168" s="33">
        <f t="shared" si="5"/>
        <v>334.62352941176471</v>
      </c>
      <c r="C168" s="35" t="s">
        <v>156</v>
      </c>
      <c r="D168" s="67">
        <v>25.6</v>
      </c>
      <c r="E168" s="67">
        <v>267.10000000000002</v>
      </c>
      <c r="F168" s="86">
        <v>-10.43359375</v>
      </c>
      <c r="G168" s="85">
        <v>78.5</v>
      </c>
      <c r="H168" s="67">
        <v>557.1</v>
      </c>
      <c r="I168" s="86">
        <v>-7.0968152866242002</v>
      </c>
      <c r="J168" s="85">
        <v>131.9</v>
      </c>
      <c r="K168" s="67">
        <v>668.8</v>
      </c>
      <c r="L168" s="86">
        <v>-5.0705079605761902</v>
      </c>
      <c r="M168" s="85">
        <v>36.299999999999997</v>
      </c>
      <c r="N168" s="67">
        <v>492.9</v>
      </c>
      <c r="O168" s="86">
        <v>-13.578512396694199</v>
      </c>
      <c r="P168" s="85">
        <v>31.7</v>
      </c>
      <c r="Q168" s="67">
        <v>512.5</v>
      </c>
      <c r="R168" s="86">
        <v>-16.167192429022101</v>
      </c>
      <c r="S168" s="85">
        <v>304.3</v>
      </c>
      <c r="T168" s="67">
        <v>852</v>
      </c>
      <c r="U168" s="86">
        <v>-2.7998685507722598</v>
      </c>
      <c r="V168" s="85">
        <v>39</v>
      </c>
      <c r="W168" s="67">
        <v>707</v>
      </c>
      <c r="X168" s="86">
        <v>-18.128205128205099</v>
      </c>
      <c r="Y168" s="85">
        <v>33.6</v>
      </c>
      <c r="Z168" s="67">
        <v>75</v>
      </c>
      <c r="AA168" s="67">
        <v>875.3</v>
      </c>
      <c r="AB168" s="34">
        <v>-8.83</v>
      </c>
      <c r="AC168" s="99" t="s">
        <v>404</v>
      </c>
    </row>
    <row r="169" spans="1:29" s="35" customFormat="1" x14ac:dyDescent="0.25">
      <c r="A169" s="33" t="s">
        <v>121</v>
      </c>
      <c r="B169" s="33">
        <f t="shared" si="5"/>
        <v>6531.7411764705867</v>
      </c>
      <c r="C169" s="35" t="s">
        <v>383</v>
      </c>
      <c r="D169" s="67">
        <v>11748.9</v>
      </c>
      <c r="E169" s="67">
        <v>4248.6000000000004</v>
      </c>
      <c r="F169" s="86">
        <v>2.76535800028245</v>
      </c>
      <c r="G169" s="85">
        <v>10870.4</v>
      </c>
      <c r="H169" s="67">
        <v>2912.9</v>
      </c>
      <c r="I169" s="86">
        <v>3.73181365649353</v>
      </c>
      <c r="J169" s="85">
        <v>7763.7</v>
      </c>
      <c r="K169" s="67">
        <v>2739</v>
      </c>
      <c r="L169" s="86">
        <v>2.83450164293538</v>
      </c>
      <c r="M169" s="85">
        <v>4713.6000000000004</v>
      </c>
      <c r="N169" s="67">
        <v>2082.8000000000002</v>
      </c>
      <c r="O169" s="86">
        <v>2.2631073554830001</v>
      </c>
      <c r="P169" s="85">
        <v>6688.6</v>
      </c>
      <c r="Q169" s="67">
        <v>2858.1</v>
      </c>
      <c r="R169" s="86">
        <v>2.3402260242818702</v>
      </c>
      <c r="S169" s="85">
        <v>17732.3</v>
      </c>
      <c r="T169" s="67">
        <v>2475.6999999999998</v>
      </c>
      <c r="U169" s="86">
        <v>7.1625398877085296</v>
      </c>
      <c r="V169" s="85">
        <v>8952.9</v>
      </c>
      <c r="W169" s="67">
        <v>2007.6</v>
      </c>
      <c r="X169" s="86">
        <v>4.4595038852361002</v>
      </c>
      <c r="Y169" s="85">
        <v>13849.9</v>
      </c>
      <c r="Z169" s="67">
        <v>6358.7</v>
      </c>
      <c r="AA169" s="67">
        <v>3035.9</v>
      </c>
      <c r="AB169" s="34">
        <v>3.37</v>
      </c>
      <c r="AC169" s="92">
        <v>3.19</v>
      </c>
    </row>
    <row r="170" spans="1:29" x14ac:dyDescent="0.25">
      <c r="A170" s="21" t="s">
        <v>370</v>
      </c>
      <c r="B170" s="21">
        <f t="shared" si="5"/>
        <v>464.90588235294126</v>
      </c>
      <c r="C170" t="s">
        <v>362</v>
      </c>
      <c r="D170" s="88">
        <v>209</v>
      </c>
      <c r="E170" s="88">
        <v>138.80000000000001</v>
      </c>
      <c r="F170" s="90">
        <v>1.5057636887608099</v>
      </c>
      <c r="G170" s="89">
        <v>139.80000000000001</v>
      </c>
      <c r="H170" s="88">
        <v>1020.9</v>
      </c>
      <c r="I170" s="90">
        <v>-7.30257510729614</v>
      </c>
      <c r="J170" s="89">
        <v>131.1</v>
      </c>
      <c r="K170" s="88">
        <v>458.3</v>
      </c>
      <c r="L170" s="90">
        <v>-3.4958047292143402</v>
      </c>
      <c r="M170" s="89">
        <v>294.60000000000002</v>
      </c>
      <c r="N170" s="88">
        <v>746.7</v>
      </c>
      <c r="O170" s="90">
        <v>-2.53462321792261</v>
      </c>
      <c r="P170" s="89">
        <v>332.8</v>
      </c>
      <c r="Q170" s="88">
        <v>677.3</v>
      </c>
      <c r="R170" s="90">
        <v>-2.03515625</v>
      </c>
      <c r="S170" s="89">
        <v>136.6</v>
      </c>
      <c r="T170" s="88">
        <v>1107.9000000000001</v>
      </c>
      <c r="U170" s="90">
        <v>-8.1105417276720395</v>
      </c>
      <c r="V170" s="89">
        <v>172.3</v>
      </c>
      <c r="W170" s="88">
        <v>980.9</v>
      </c>
      <c r="X170" s="90">
        <v>-5.6929773650609397</v>
      </c>
      <c r="Y170" s="89">
        <v>204.1</v>
      </c>
      <c r="Z170" s="88">
        <v>113.3</v>
      </c>
      <c r="AA170" s="88">
        <v>1039</v>
      </c>
    </row>
    <row r="171" spans="1:29" s="35" customFormat="1" x14ac:dyDescent="0.25">
      <c r="A171" s="33" t="s">
        <v>363</v>
      </c>
      <c r="B171" s="33">
        <f t="shared" si="5"/>
        <v>3663.3411764705879</v>
      </c>
      <c r="C171" s="35" t="s">
        <v>362</v>
      </c>
      <c r="D171" s="67">
        <v>1622.1</v>
      </c>
      <c r="E171" s="67">
        <v>3246.3</v>
      </c>
      <c r="F171" s="86">
        <v>-2.0012946180876598</v>
      </c>
      <c r="G171" s="85">
        <v>95.5</v>
      </c>
      <c r="H171" s="67">
        <v>7880.4</v>
      </c>
      <c r="I171" s="86">
        <v>-82.517277486910999</v>
      </c>
      <c r="J171" s="85">
        <v>106.9</v>
      </c>
      <c r="K171" s="67">
        <v>6985.4</v>
      </c>
      <c r="L171" s="86">
        <v>-65.345182413470496</v>
      </c>
      <c r="M171" s="85">
        <v>471.7</v>
      </c>
      <c r="N171" s="67">
        <v>8466.6</v>
      </c>
      <c r="O171" s="86">
        <v>-17.9491202035192</v>
      </c>
      <c r="P171" s="85">
        <v>789.5</v>
      </c>
      <c r="Q171" s="67">
        <v>5420.7</v>
      </c>
      <c r="R171" s="86">
        <v>-6.8659911336288797</v>
      </c>
      <c r="S171" s="85">
        <v>1279.0999999999999</v>
      </c>
      <c r="T171" s="67">
        <v>7660.4</v>
      </c>
      <c r="U171" s="86">
        <v>-5.9888984442185897</v>
      </c>
      <c r="V171" s="85">
        <v>135.6</v>
      </c>
      <c r="W171" s="67">
        <v>9351.4</v>
      </c>
      <c r="X171" s="86">
        <v>-68.963126843657804</v>
      </c>
      <c r="Y171" s="85">
        <v>1134.0999999999999</v>
      </c>
      <c r="Z171" s="67">
        <v>827.7</v>
      </c>
      <c r="AA171" s="67">
        <v>6803.4</v>
      </c>
      <c r="AB171" s="34">
        <v>-17.72</v>
      </c>
      <c r="AC171" s="92">
        <v>-21.39</v>
      </c>
    </row>
    <row r="172" spans="1:29" s="35" customFormat="1" x14ac:dyDescent="0.25">
      <c r="A172" s="33" t="s">
        <v>371</v>
      </c>
      <c r="B172" s="33">
        <f t="shared" si="5"/>
        <v>193.65882352941171</v>
      </c>
      <c r="C172" s="35" t="s">
        <v>364</v>
      </c>
      <c r="D172" s="67">
        <v>38.200000000000003</v>
      </c>
      <c r="E172" s="67">
        <v>22.7</v>
      </c>
      <c r="F172" s="86">
        <v>1.6828193832599101</v>
      </c>
      <c r="G172" s="85">
        <v>7.9</v>
      </c>
      <c r="H172" s="67">
        <v>59.4</v>
      </c>
      <c r="I172" s="86">
        <v>-7.5189873417721502</v>
      </c>
      <c r="J172" s="85">
        <v>888.3</v>
      </c>
      <c r="K172" s="67">
        <v>559.1</v>
      </c>
      <c r="L172" s="86">
        <v>1.5888034340905</v>
      </c>
      <c r="M172" s="85">
        <v>171.6</v>
      </c>
      <c r="N172" s="67">
        <v>450.1</v>
      </c>
      <c r="O172" s="86">
        <v>-2.6229603729603701</v>
      </c>
      <c r="P172" s="85">
        <v>306.7</v>
      </c>
      <c r="Q172" s="67">
        <v>296.60000000000002</v>
      </c>
      <c r="R172" s="86">
        <v>1.0340525960890099</v>
      </c>
      <c r="S172" s="85">
        <v>2.2000000000000002</v>
      </c>
      <c r="T172" s="67">
        <v>39.1</v>
      </c>
      <c r="U172" s="86">
        <v>-17.772727272727298</v>
      </c>
      <c r="V172" s="85">
        <v>14</v>
      </c>
      <c r="W172" s="67">
        <v>24.2</v>
      </c>
      <c r="X172" s="86">
        <v>-1.72857142857143</v>
      </c>
      <c r="Y172" s="85">
        <v>30.6</v>
      </c>
      <c r="Z172" s="67">
        <v>20.8</v>
      </c>
      <c r="AA172" s="67">
        <v>360.7</v>
      </c>
      <c r="AB172" s="34">
        <v>-2.16</v>
      </c>
      <c r="AC172" s="92">
        <v>-1.17</v>
      </c>
    </row>
    <row r="173" spans="1:29" x14ac:dyDescent="0.25">
      <c r="A173" s="21" t="s">
        <v>365</v>
      </c>
      <c r="B173" s="21">
        <f t="shared" si="5"/>
        <v>109.38823529411764</v>
      </c>
      <c r="C173" t="s">
        <v>364</v>
      </c>
      <c r="D173" s="88">
        <v>172.8</v>
      </c>
      <c r="E173" s="88">
        <v>69.400000000000006</v>
      </c>
      <c r="F173" s="90">
        <v>2.4899135446685898</v>
      </c>
      <c r="G173" s="89">
        <v>160.5</v>
      </c>
      <c r="H173" s="88">
        <v>69.2</v>
      </c>
      <c r="I173" s="90">
        <v>2.3193641618497098</v>
      </c>
      <c r="J173" s="89">
        <v>122</v>
      </c>
      <c r="K173" s="88">
        <v>93</v>
      </c>
      <c r="L173" s="90">
        <v>1.3118279569892499</v>
      </c>
      <c r="M173" s="89">
        <v>99</v>
      </c>
      <c r="N173" s="88">
        <v>144.1</v>
      </c>
      <c r="O173" s="90">
        <v>-1.4555555555555599</v>
      </c>
      <c r="P173" s="89">
        <v>86</v>
      </c>
      <c r="Q173" s="88">
        <v>150.4</v>
      </c>
      <c r="R173" s="90">
        <v>-1.7488372093023301</v>
      </c>
      <c r="S173" s="89">
        <v>77.599999999999994</v>
      </c>
      <c r="T173" s="88">
        <v>84.9</v>
      </c>
      <c r="U173" s="90">
        <v>-1.0940721649484499</v>
      </c>
      <c r="V173" s="89">
        <v>97.1</v>
      </c>
      <c r="W173" s="88">
        <v>95.8</v>
      </c>
      <c r="X173" s="90">
        <v>1.0135699373695199</v>
      </c>
      <c r="Y173" s="89">
        <v>161.9</v>
      </c>
      <c r="Z173" s="88">
        <v>40.6</v>
      </c>
      <c r="AA173" s="88">
        <v>135.30000000000001</v>
      </c>
    </row>
    <row r="174" spans="1:29" x14ac:dyDescent="0.25">
      <c r="A174" s="21" t="s">
        <v>372</v>
      </c>
      <c r="B174" s="21">
        <f t="shared" si="5"/>
        <v>91.570588235294125</v>
      </c>
      <c r="C174" t="s">
        <v>364</v>
      </c>
      <c r="D174" s="88">
        <v>89.4</v>
      </c>
      <c r="E174" s="88">
        <v>71.8</v>
      </c>
      <c r="F174" s="98">
        <f>D174/E174</f>
        <v>1.2451253481894151</v>
      </c>
      <c r="G174" s="89">
        <v>67.5</v>
      </c>
      <c r="H174" s="88">
        <v>33.799999999999997</v>
      </c>
      <c r="I174" s="97">
        <f>G174/H174</f>
        <v>1.9970414201183433</v>
      </c>
      <c r="J174" s="89">
        <v>111.1</v>
      </c>
      <c r="K174" s="88">
        <v>133.1</v>
      </c>
      <c r="L174" s="90">
        <f>-1/(J174/K174)</f>
        <v>-1.198019801980198</v>
      </c>
      <c r="M174" s="89">
        <v>36.200000000000003</v>
      </c>
      <c r="N174" s="88">
        <v>233</v>
      </c>
      <c r="O174" s="90">
        <f>-1/(M174/N174)</f>
        <v>-6.4364640883977895</v>
      </c>
      <c r="P174" s="89">
        <v>11.1</v>
      </c>
      <c r="Q174" s="88">
        <v>102.3</v>
      </c>
      <c r="R174" s="90">
        <f>-1/(P174/Q174)</f>
        <v>-9.2162162162162158</v>
      </c>
      <c r="S174" s="89">
        <v>24.4</v>
      </c>
      <c r="T174" s="88">
        <v>70.5</v>
      </c>
      <c r="U174" s="90">
        <f>-1/(S174/T174)</f>
        <v>-2.889344262295082</v>
      </c>
      <c r="V174" s="89">
        <v>142.1</v>
      </c>
      <c r="W174" s="88">
        <v>172.6</v>
      </c>
      <c r="X174" s="90">
        <f>-1/(V174/W174)</f>
        <v>-1.2146375791695989</v>
      </c>
      <c r="Y174" s="89">
        <v>155.19999999999999</v>
      </c>
      <c r="Z174" s="88">
        <v>56.4</v>
      </c>
      <c r="AA174" s="88">
        <v>46.2</v>
      </c>
    </row>
    <row r="175" spans="1:29" x14ac:dyDescent="0.25">
      <c r="A175" s="21" t="s">
        <v>176</v>
      </c>
      <c r="B175" s="21">
        <f t="shared" si="5"/>
        <v>1950.1764705882354</v>
      </c>
      <c r="C175" t="s">
        <v>170</v>
      </c>
      <c r="D175" s="88">
        <v>2951.7</v>
      </c>
      <c r="E175" s="88">
        <v>1253.9000000000001</v>
      </c>
      <c r="F175" s="90">
        <v>2.3540154717282098</v>
      </c>
      <c r="G175" s="89">
        <v>1282.3</v>
      </c>
      <c r="H175" s="88">
        <v>2130.9</v>
      </c>
      <c r="I175" s="90">
        <v>-1.6617796147547399</v>
      </c>
      <c r="J175" s="89">
        <v>1290.4000000000001</v>
      </c>
      <c r="K175" s="88">
        <v>1603.9</v>
      </c>
      <c r="L175" s="90">
        <v>-1.2429479231246101</v>
      </c>
      <c r="M175" s="89">
        <v>2495.3000000000002</v>
      </c>
      <c r="N175" s="88">
        <v>1639.9</v>
      </c>
      <c r="O175" s="90">
        <v>1.5216171717787701</v>
      </c>
      <c r="P175" s="89">
        <v>2538.9</v>
      </c>
      <c r="Q175" s="88">
        <v>1890.1</v>
      </c>
      <c r="R175" s="90">
        <v>1.3432622612560201</v>
      </c>
      <c r="S175" s="89">
        <v>1908.1</v>
      </c>
      <c r="T175" s="88">
        <v>1695.7</v>
      </c>
      <c r="U175" s="90">
        <v>1.12525800554343</v>
      </c>
      <c r="V175" s="89">
        <v>1924.2</v>
      </c>
      <c r="W175" s="88">
        <v>1926.7</v>
      </c>
      <c r="X175" s="90">
        <v>-1.0012992412431101</v>
      </c>
      <c r="Y175" s="89">
        <v>2451.9</v>
      </c>
      <c r="Z175" s="88">
        <v>2037.3</v>
      </c>
      <c r="AA175" s="88">
        <v>2131.8000000000002</v>
      </c>
    </row>
    <row r="176" spans="1:29" x14ac:dyDescent="0.25">
      <c r="A176" s="21" t="s">
        <v>174</v>
      </c>
      <c r="B176" s="21">
        <f t="shared" si="5"/>
        <v>2002.3941176470587</v>
      </c>
      <c r="C176" t="s">
        <v>170</v>
      </c>
      <c r="D176" s="88">
        <v>2824.7</v>
      </c>
      <c r="E176" s="88">
        <v>1820</v>
      </c>
      <c r="F176" s="90">
        <v>1.55203296703297</v>
      </c>
      <c r="G176" s="89">
        <v>1471.7</v>
      </c>
      <c r="H176" s="88">
        <v>2105.3000000000002</v>
      </c>
      <c r="I176" s="90">
        <v>-1.43052252497112</v>
      </c>
      <c r="J176" s="89">
        <v>1557.2</v>
      </c>
      <c r="K176" s="88">
        <v>1462.6</v>
      </c>
      <c r="L176" s="90">
        <v>1.06467933816491</v>
      </c>
      <c r="M176" s="89">
        <v>2952.2</v>
      </c>
      <c r="N176" s="88">
        <v>1863.4</v>
      </c>
      <c r="O176" s="90">
        <v>1.5843082537297399</v>
      </c>
      <c r="P176" s="89">
        <v>2266.9</v>
      </c>
      <c r="Q176" s="88">
        <v>1729.7</v>
      </c>
      <c r="R176" s="90">
        <v>1.3105740879921399</v>
      </c>
      <c r="S176" s="89">
        <v>1819.2</v>
      </c>
      <c r="T176" s="88">
        <v>1716.2</v>
      </c>
      <c r="U176" s="90">
        <v>1.0600163151147901</v>
      </c>
      <c r="V176" s="89">
        <v>1996.3</v>
      </c>
      <c r="W176" s="88">
        <v>1912.8</v>
      </c>
      <c r="X176" s="90">
        <v>1.04365328314513</v>
      </c>
      <c r="Y176" s="89">
        <v>2605</v>
      </c>
      <c r="Z176" s="88">
        <v>2039.1</v>
      </c>
      <c r="AA176" s="88">
        <v>1898.4</v>
      </c>
    </row>
    <row r="177" spans="1:29" x14ac:dyDescent="0.25">
      <c r="A177" s="21" t="s">
        <v>171</v>
      </c>
      <c r="B177" s="21">
        <f t="shared" ref="B177:B208" si="6">AVERAGE(D177:E177,G177:H177,J177:K177,M177:N177,P177:Q177,S177:T177,V177:W177,Y177:AA177)</f>
        <v>1835.4823529411765</v>
      </c>
      <c r="C177" t="s">
        <v>170</v>
      </c>
      <c r="D177" s="88">
        <v>2769.2</v>
      </c>
      <c r="E177" s="88">
        <v>1097.4000000000001</v>
      </c>
      <c r="F177" s="90">
        <v>2.5234189903408102</v>
      </c>
      <c r="G177" s="89">
        <v>1114.4000000000001</v>
      </c>
      <c r="H177" s="88">
        <v>1758.8</v>
      </c>
      <c r="I177" s="90">
        <v>-1.57824838478105</v>
      </c>
      <c r="J177" s="89">
        <v>1218</v>
      </c>
      <c r="K177" s="88">
        <v>1269</v>
      </c>
      <c r="L177" s="90">
        <v>-1.04187192118227</v>
      </c>
      <c r="M177" s="89">
        <v>1723.6</v>
      </c>
      <c r="N177" s="88">
        <v>1871.1</v>
      </c>
      <c r="O177" s="90">
        <v>-1.08557669993038</v>
      </c>
      <c r="P177" s="89">
        <v>2509.1</v>
      </c>
      <c r="Q177" s="88">
        <v>2218.9</v>
      </c>
      <c r="R177" s="90">
        <v>1.13078552435892</v>
      </c>
      <c r="S177" s="89">
        <v>1685</v>
      </c>
      <c r="T177" s="88">
        <v>2052.9</v>
      </c>
      <c r="U177" s="90">
        <v>-1.2183382789317501</v>
      </c>
      <c r="V177" s="89">
        <v>1537.6</v>
      </c>
      <c r="W177" s="88">
        <v>2012.3</v>
      </c>
      <c r="X177" s="90">
        <v>-1.30872788761707</v>
      </c>
      <c r="Y177" s="89">
        <v>2451.6999999999998</v>
      </c>
      <c r="Z177" s="88">
        <v>1765</v>
      </c>
      <c r="AA177" s="88">
        <v>2149.1999999999998</v>
      </c>
    </row>
    <row r="178" spans="1:29" x14ac:dyDescent="0.25">
      <c r="A178" s="21" t="s">
        <v>173</v>
      </c>
      <c r="B178" s="21">
        <f t="shared" si="6"/>
        <v>1456.2117647058822</v>
      </c>
      <c r="C178" t="s">
        <v>170</v>
      </c>
      <c r="D178" s="88">
        <v>2148.1999999999998</v>
      </c>
      <c r="E178" s="88">
        <v>1076.2</v>
      </c>
      <c r="F178" s="90">
        <v>1.9960973796692101</v>
      </c>
      <c r="G178" s="89">
        <v>615.4</v>
      </c>
      <c r="H178" s="88">
        <v>1720.5</v>
      </c>
      <c r="I178" s="90">
        <v>-2.7957426064348398</v>
      </c>
      <c r="J178" s="89">
        <v>852.4</v>
      </c>
      <c r="K178" s="88">
        <v>1052.9000000000001</v>
      </c>
      <c r="L178" s="90">
        <v>-1.2352182074143601</v>
      </c>
      <c r="M178" s="89">
        <v>1480</v>
      </c>
      <c r="N178" s="88">
        <v>1418.5</v>
      </c>
      <c r="O178" s="90">
        <v>1.0433556573845599</v>
      </c>
      <c r="P178" s="89">
        <v>1835.2</v>
      </c>
      <c r="Q178" s="88">
        <v>1867</v>
      </c>
      <c r="R178" s="90">
        <v>-1.0173278116826501</v>
      </c>
      <c r="S178" s="89">
        <v>1158.3</v>
      </c>
      <c r="T178" s="88">
        <v>1872.6</v>
      </c>
      <c r="U178" s="90">
        <v>-1.61667961667962</v>
      </c>
      <c r="V178" s="89">
        <v>1092.9000000000001</v>
      </c>
      <c r="W178" s="88">
        <v>1525.6</v>
      </c>
      <c r="X178" s="90">
        <v>-1.3959191142831</v>
      </c>
      <c r="Y178" s="89">
        <v>1917.3</v>
      </c>
      <c r="Z178" s="88">
        <v>1549.3</v>
      </c>
      <c r="AA178" s="88">
        <v>1573.3</v>
      </c>
    </row>
    <row r="179" spans="1:29" x14ac:dyDescent="0.25">
      <c r="A179" s="21" t="s">
        <v>172</v>
      </c>
      <c r="B179" s="21">
        <f t="shared" si="6"/>
        <v>175.37647058823526</v>
      </c>
      <c r="C179" t="s">
        <v>170</v>
      </c>
      <c r="D179" s="88">
        <v>282.89999999999998</v>
      </c>
      <c r="E179" s="88">
        <v>94.8</v>
      </c>
      <c r="F179" s="90">
        <v>2.9841772151898698</v>
      </c>
      <c r="G179" s="89">
        <v>235.9</v>
      </c>
      <c r="H179" s="88">
        <v>210.2</v>
      </c>
      <c r="I179" s="90">
        <v>1.12226450999049</v>
      </c>
      <c r="J179" s="89">
        <v>113.3</v>
      </c>
      <c r="K179" s="88">
        <v>205.3</v>
      </c>
      <c r="L179" s="90">
        <v>-1.8120035304501301</v>
      </c>
      <c r="M179" s="89">
        <v>260.8</v>
      </c>
      <c r="N179" s="88">
        <v>147.80000000000001</v>
      </c>
      <c r="O179" s="90">
        <v>1.7645466847090701</v>
      </c>
      <c r="P179" s="89">
        <v>218.7</v>
      </c>
      <c r="Q179" s="88">
        <v>160.1</v>
      </c>
      <c r="R179" s="90">
        <v>1.3660212367270499</v>
      </c>
      <c r="S179" s="89">
        <v>126.6</v>
      </c>
      <c r="T179" s="88">
        <v>205.3</v>
      </c>
      <c r="U179" s="90">
        <v>-1.6216429699842001</v>
      </c>
      <c r="V179" s="89">
        <v>150</v>
      </c>
      <c r="W179" s="88">
        <v>68</v>
      </c>
      <c r="X179" s="90">
        <v>2.2058823529411802</v>
      </c>
      <c r="Y179" s="89">
        <v>256</v>
      </c>
      <c r="Z179" s="88">
        <v>134.6</v>
      </c>
      <c r="AA179" s="88">
        <v>111.1</v>
      </c>
    </row>
    <row r="180" spans="1:29" s="35" customFormat="1" x14ac:dyDescent="0.25">
      <c r="A180" s="33" t="s">
        <v>178</v>
      </c>
      <c r="B180" s="33">
        <f t="shared" si="6"/>
        <v>2047.6588235294125</v>
      </c>
      <c r="C180" s="35" t="s">
        <v>170</v>
      </c>
      <c r="D180" s="67">
        <v>2937.1</v>
      </c>
      <c r="E180" s="67">
        <v>1463.3</v>
      </c>
      <c r="F180" s="86">
        <v>2.0071755620856999</v>
      </c>
      <c r="G180" s="85">
        <v>1339.8</v>
      </c>
      <c r="H180" s="67">
        <v>2439.4</v>
      </c>
      <c r="I180" s="86">
        <v>-1.8207195103746801</v>
      </c>
      <c r="J180" s="85">
        <v>1157.9000000000001</v>
      </c>
      <c r="K180" s="67">
        <v>1775.1</v>
      </c>
      <c r="L180" s="86">
        <v>-1.5330339407548099</v>
      </c>
      <c r="M180" s="85">
        <v>2074.1999999999998</v>
      </c>
      <c r="N180" s="67">
        <v>1923.2</v>
      </c>
      <c r="O180" s="86">
        <v>1.0785149750416001</v>
      </c>
      <c r="P180" s="85">
        <v>2622.4</v>
      </c>
      <c r="Q180" s="67">
        <v>2538.4</v>
      </c>
      <c r="R180" s="86">
        <v>1.03309171131421</v>
      </c>
      <c r="S180" s="85">
        <v>1750.9</v>
      </c>
      <c r="T180" s="67">
        <v>2298.4</v>
      </c>
      <c r="U180" s="86">
        <v>-1.31269632760295</v>
      </c>
      <c r="V180" s="85">
        <v>1681.9</v>
      </c>
      <c r="W180" s="67">
        <v>2227.9</v>
      </c>
      <c r="X180" s="86">
        <v>-1.32463285569891</v>
      </c>
      <c r="Y180" s="85">
        <v>2405.1</v>
      </c>
      <c r="Z180" s="67">
        <v>1969.4</v>
      </c>
      <c r="AA180" s="67">
        <v>2205.8000000000002</v>
      </c>
      <c r="AB180" s="34">
        <v>-1.1200000000000001</v>
      </c>
      <c r="AC180" s="92">
        <v>1.19</v>
      </c>
    </row>
    <row r="181" spans="1:29" x14ac:dyDescent="0.25">
      <c r="A181" s="21" t="s">
        <v>175</v>
      </c>
      <c r="B181" s="21">
        <f t="shared" si="6"/>
        <v>110.46470588235296</v>
      </c>
      <c r="C181" t="s">
        <v>170</v>
      </c>
      <c r="D181" s="88">
        <v>74</v>
      </c>
      <c r="E181" s="88">
        <v>97.3</v>
      </c>
      <c r="F181" s="90">
        <v>-1.31486486486486</v>
      </c>
      <c r="G181" s="89">
        <v>82.2</v>
      </c>
      <c r="H181" s="88">
        <v>82.7</v>
      </c>
      <c r="I181" s="90">
        <v>-1.00608272506083</v>
      </c>
      <c r="J181" s="89">
        <v>61.4</v>
      </c>
      <c r="K181" s="88">
        <v>39.799999999999997</v>
      </c>
      <c r="L181" s="90">
        <v>1.5427135678392001</v>
      </c>
      <c r="M181" s="89">
        <v>111.2</v>
      </c>
      <c r="N181" s="88">
        <v>287.3</v>
      </c>
      <c r="O181" s="90">
        <v>-2.5836330935251799</v>
      </c>
      <c r="P181" s="89">
        <v>44.7</v>
      </c>
      <c r="Q181" s="88">
        <v>116</v>
      </c>
      <c r="R181" s="90">
        <v>-2.59507829977629</v>
      </c>
      <c r="S181" s="89">
        <v>206.4</v>
      </c>
      <c r="T181" s="88">
        <v>39.299999999999997</v>
      </c>
      <c r="U181" s="90">
        <v>5.2519083969465701</v>
      </c>
      <c r="V181" s="89">
        <v>96</v>
      </c>
      <c r="W181" s="88">
        <v>82.8</v>
      </c>
      <c r="X181" s="90">
        <v>1.1594202898550701</v>
      </c>
      <c r="Y181" s="89">
        <v>152.4</v>
      </c>
      <c r="Z181" s="88">
        <v>42.4</v>
      </c>
      <c r="AA181" s="88">
        <v>262</v>
      </c>
    </row>
    <row r="182" spans="1:29" x14ac:dyDescent="0.25">
      <c r="A182" s="21" t="s">
        <v>179</v>
      </c>
      <c r="B182" s="21">
        <f t="shared" si="6"/>
        <v>130.95882352941177</v>
      </c>
      <c r="C182" t="s">
        <v>170</v>
      </c>
      <c r="D182" s="88">
        <v>104.7</v>
      </c>
      <c r="E182" s="88">
        <v>128.1</v>
      </c>
      <c r="F182" s="90">
        <v>-1.22349570200573</v>
      </c>
      <c r="G182" s="89">
        <v>88.3</v>
      </c>
      <c r="H182" s="88">
        <v>77.8</v>
      </c>
      <c r="I182" s="90">
        <v>1.13496143958869</v>
      </c>
      <c r="J182" s="89">
        <v>70.5</v>
      </c>
      <c r="K182" s="88">
        <v>61.6</v>
      </c>
      <c r="L182" s="90">
        <v>1.1444805194805201</v>
      </c>
      <c r="M182" s="89">
        <v>142.9</v>
      </c>
      <c r="N182" s="88">
        <v>178.7</v>
      </c>
      <c r="O182" s="90">
        <v>-1.2505248425472399</v>
      </c>
      <c r="P182" s="89">
        <v>159.19999999999999</v>
      </c>
      <c r="Q182" s="88">
        <v>244.9</v>
      </c>
      <c r="R182" s="90">
        <v>-1.53831658291457</v>
      </c>
      <c r="S182" s="89">
        <v>43.3</v>
      </c>
      <c r="T182" s="88">
        <v>54.5</v>
      </c>
      <c r="U182" s="90">
        <v>-1.2586605080831399</v>
      </c>
      <c r="V182" s="89">
        <v>145.30000000000001</v>
      </c>
      <c r="W182" s="88">
        <v>61</v>
      </c>
      <c r="X182" s="90">
        <v>2.3819672131147498</v>
      </c>
      <c r="Y182" s="89">
        <v>309.2</v>
      </c>
      <c r="Z182" s="88">
        <v>73.5</v>
      </c>
      <c r="AA182" s="88">
        <v>282.8</v>
      </c>
    </row>
    <row r="183" spans="1:29" x14ac:dyDescent="0.25">
      <c r="A183" s="21" t="s">
        <v>177</v>
      </c>
      <c r="B183" s="21">
        <f t="shared" si="6"/>
        <v>125.91176470588235</v>
      </c>
      <c r="C183" t="s">
        <v>170</v>
      </c>
      <c r="D183" s="88">
        <v>81.400000000000006</v>
      </c>
      <c r="E183" s="88">
        <v>72.099999999999994</v>
      </c>
      <c r="F183" s="90">
        <v>1.1289875173370301</v>
      </c>
      <c r="G183" s="89">
        <v>39.299999999999997</v>
      </c>
      <c r="H183" s="88">
        <v>255.5</v>
      </c>
      <c r="I183" s="90">
        <v>-6.5012722646310399</v>
      </c>
      <c r="J183" s="89">
        <v>277</v>
      </c>
      <c r="K183" s="88">
        <v>112.4</v>
      </c>
      <c r="L183" s="90">
        <v>2.4644128113878998</v>
      </c>
      <c r="M183" s="89">
        <v>49.6</v>
      </c>
      <c r="N183" s="88">
        <v>94.8</v>
      </c>
      <c r="O183" s="90">
        <v>-1.9112903225806499</v>
      </c>
      <c r="P183" s="89">
        <v>217.3</v>
      </c>
      <c r="Q183" s="88">
        <v>31.1</v>
      </c>
      <c r="R183" s="90">
        <v>6.9871382636656003</v>
      </c>
      <c r="S183" s="89">
        <v>36.799999999999997</v>
      </c>
      <c r="T183" s="88">
        <v>100.6</v>
      </c>
      <c r="U183" s="90">
        <v>-2.73369565217391</v>
      </c>
      <c r="V183" s="89">
        <v>109.5</v>
      </c>
      <c r="W183" s="88">
        <v>255.7</v>
      </c>
      <c r="X183" s="90">
        <v>-2.3351598173516002</v>
      </c>
      <c r="Y183" s="89">
        <v>148.69999999999999</v>
      </c>
      <c r="Z183" s="88">
        <v>157.69999999999999</v>
      </c>
      <c r="AA183" s="88">
        <v>101</v>
      </c>
    </row>
    <row r="184" spans="1:29" s="35" customFormat="1" x14ac:dyDescent="0.25">
      <c r="A184" s="33" t="s">
        <v>108</v>
      </c>
      <c r="B184" s="33">
        <f t="shared" si="6"/>
        <v>284.07058823529411</v>
      </c>
      <c r="C184" s="35" t="s">
        <v>107</v>
      </c>
      <c r="D184" s="67">
        <v>248.3</v>
      </c>
      <c r="E184" s="67">
        <v>351</v>
      </c>
      <c r="F184" s="86">
        <v>-1.41361256544503</v>
      </c>
      <c r="G184" s="85">
        <v>464.7</v>
      </c>
      <c r="H184" s="67">
        <v>248.7</v>
      </c>
      <c r="I184" s="86">
        <v>1.86851628468034</v>
      </c>
      <c r="J184" s="85">
        <v>362.1</v>
      </c>
      <c r="K184" s="67">
        <v>248.2</v>
      </c>
      <c r="L184" s="86">
        <v>1.45890410958904</v>
      </c>
      <c r="M184" s="85">
        <v>170.3</v>
      </c>
      <c r="N184" s="67">
        <v>226.6</v>
      </c>
      <c r="O184" s="86">
        <v>-1.33059307105109</v>
      </c>
      <c r="P184" s="85">
        <v>341.7</v>
      </c>
      <c r="Q184" s="67">
        <v>221.7</v>
      </c>
      <c r="R184" s="86">
        <v>1.5412719891745601</v>
      </c>
      <c r="S184" s="85">
        <v>253.2</v>
      </c>
      <c r="T184" s="67">
        <v>230.9</v>
      </c>
      <c r="U184" s="86">
        <v>1.09657860545691</v>
      </c>
      <c r="V184" s="85">
        <v>272.8</v>
      </c>
      <c r="W184" s="67">
        <v>299.39999999999998</v>
      </c>
      <c r="X184" s="86">
        <v>-1.0975073313782999</v>
      </c>
      <c r="Y184" s="85">
        <v>202.1</v>
      </c>
      <c r="Z184" s="67">
        <v>338.6</v>
      </c>
      <c r="AA184" s="67">
        <v>348.9</v>
      </c>
      <c r="AB184" s="34">
        <v>1.1200000000000001</v>
      </c>
      <c r="AC184" s="94">
        <v>1.5</v>
      </c>
    </row>
    <row r="185" spans="1:29" x14ac:dyDescent="0.25">
      <c r="A185" s="21" t="s">
        <v>273</v>
      </c>
      <c r="B185" s="21">
        <f t="shared" si="6"/>
        <v>155.38235294117649</v>
      </c>
      <c r="C185" t="s">
        <v>270</v>
      </c>
      <c r="D185" s="88">
        <v>203.5</v>
      </c>
      <c r="E185" s="88">
        <v>227.4</v>
      </c>
      <c r="F185" s="90">
        <v>-1.11744471744472</v>
      </c>
      <c r="G185" s="89">
        <v>183.3</v>
      </c>
      <c r="H185" s="88">
        <v>139.30000000000001</v>
      </c>
      <c r="I185" s="90">
        <v>1.3158650394831299</v>
      </c>
      <c r="J185" s="89">
        <v>187.1</v>
      </c>
      <c r="K185" s="88">
        <v>162.1</v>
      </c>
      <c r="L185" s="90">
        <v>1.15422578655151</v>
      </c>
      <c r="M185" s="89">
        <v>119.8</v>
      </c>
      <c r="N185" s="88">
        <v>110.5</v>
      </c>
      <c r="O185" s="90">
        <v>1.0841628959276</v>
      </c>
      <c r="P185" s="89">
        <v>26.8</v>
      </c>
      <c r="Q185" s="88">
        <v>91.2</v>
      </c>
      <c r="R185" s="90">
        <v>-3.4029850746268702</v>
      </c>
      <c r="S185" s="89">
        <v>102.9</v>
      </c>
      <c r="T185" s="88">
        <v>192</v>
      </c>
      <c r="U185" s="90">
        <v>-1.86588921282799</v>
      </c>
      <c r="V185" s="89">
        <v>203.5</v>
      </c>
      <c r="W185" s="88">
        <v>228.4</v>
      </c>
      <c r="X185" s="90">
        <v>-1.1223587223587199</v>
      </c>
      <c r="Y185" s="89">
        <v>130.9</v>
      </c>
      <c r="Z185" s="88">
        <v>138.4</v>
      </c>
      <c r="AA185" s="88">
        <v>194.4</v>
      </c>
    </row>
    <row r="186" spans="1:29" x14ac:dyDescent="0.25">
      <c r="A186" s="21" t="s">
        <v>271</v>
      </c>
      <c r="B186" s="21">
        <f t="shared" si="6"/>
        <v>752.76470588235304</v>
      </c>
      <c r="C186" t="s">
        <v>270</v>
      </c>
      <c r="D186" s="88">
        <v>1387.9</v>
      </c>
      <c r="E186" s="88">
        <v>722.2</v>
      </c>
      <c r="F186" s="90">
        <v>1.92176682359457</v>
      </c>
      <c r="G186" s="89">
        <v>1003.7</v>
      </c>
      <c r="H186" s="88">
        <v>479.1</v>
      </c>
      <c r="I186" s="90">
        <v>2.0949697349196401</v>
      </c>
      <c r="J186" s="89">
        <v>812.1</v>
      </c>
      <c r="K186" s="88">
        <v>662.7</v>
      </c>
      <c r="L186" s="90">
        <v>1.2254413761883201</v>
      </c>
      <c r="M186" s="89">
        <v>147.6</v>
      </c>
      <c r="N186" s="88">
        <v>755</v>
      </c>
      <c r="O186" s="90">
        <v>-5.1151761517615197</v>
      </c>
      <c r="P186" s="89">
        <v>563.6</v>
      </c>
      <c r="Q186" s="88">
        <v>883.5</v>
      </c>
      <c r="R186" s="90">
        <v>-1.56760113555713</v>
      </c>
      <c r="S186" s="89">
        <v>887.1</v>
      </c>
      <c r="T186" s="88">
        <v>995.6</v>
      </c>
      <c r="U186" s="90">
        <v>-1.12230864615038</v>
      </c>
      <c r="V186" s="89">
        <v>478.2</v>
      </c>
      <c r="W186" s="88">
        <v>659.3</v>
      </c>
      <c r="X186" s="90">
        <v>-1.37871183605186</v>
      </c>
      <c r="Y186" s="89">
        <v>1078.2</v>
      </c>
      <c r="Z186" s="88">
        <v>742.2</v>
      </c>
      <c r="AA186" s="88">
        <v>539</v>
      </c>
    </row>
    <row r="187" spans="1:29" s="35" customFormat="1" x14ac:dyDescent="0.25">
      <c r="A187" s="33" t="s">
        <v>272</v>
      </c>
      <c r="B187" s="33">
        <f t="shared" si="6"/>
        <v>802.42352941176478</v>
      </c>
      <c r="C187" s="35" t="s">
        <v>270</v>
      </c>
      <c r="D187" s="67">
        <v>1744.9</v>
      </c>
      <c r="E187" s="67">
        <v>867.9</v>
      </c>
      <c r="F187" s="86">
        <v>2.0104850789261399</v>
      </c>
      <c r="G187" s="85">
        <v>666.8</v>
      </c>
      <c r="H187" s="67">
        <v>327.39999999999998</v>
      </c>
      <c r="I187" s="86">
        <v>2.0366524129505201</v>
      </c>
      <c r="J187" s="85">
        <v>1091.2</v>
      </c>
      <c r="K187" s="67">
        <v>761.1</v>
      </c>
      <c r="L187" s="86">
        <v>1.43371436079359</v>
      </c>
      <c r="M187" s="85">
        <v>454.1</v>
      </c>
      <c r="N187" s="67">
        <v>653.29999999999995</v>
      </c>
      <c r="O187" s="86">
        <v>-1.43866989649857</v>
      </c>
      <c r="P187" s="85">
        <v>735.5</v>
      </c>
      <c r="Q187" s="67">
        <v>725.6</v>
      </c>
      <c r="R187" s="86">
        <v>1.0136438809261299</v>
      </c>
      <c r="S187" s="85">
        <v>1048.8</v>
      </c>
      <c r="T187" s="67">
        <v>819.1</v>
      </c>
      <c r="U187" s="86">
        <v>1.2804297399584901</v>
      </c>
      <c r="V187" s="85">
        <v>447.8</v>
      </c>
      <c r="W187" s="67">
        <v>693.3</v>
      </c>
      <c r="X187" s="86">
        <v>-1.5482358195623001</v>
      </c>
      <c r="Y187" s="85">
        <v>683.6</v>
      </c>
      <c r="Z187" s="67">
        <v>824.8</v>
      </c>
      <c r="AA187" s="67">
        <v>1096</v>
      </c>
      <c r="AB187" s="34">
        <v>1.19</v>
      </c>
      <c r="AC187" s="92">
        <v>1.47</v>
      </c>
    </row>
    <row r="188" spans="1:29" s="35" customFormat="1" x14ac:dyDescent="0.25">
      <c r="A188" s="33" t="s">
        <v>209</v>
      </c>
      <c r="B188" s="33">
        <f t="shared" si="6"/>
        <v>376.00588235294117</v>
      </c>
      <c r="C188" s="35" t="s">
        <v>208</v>
      </c>
      <c r="D188" s="67">
        <v>363.5</v>
      </c>
      <c r="E188" s="67">
        <v>420.2</v>
      </c>
      <c r="F188" s="86">
        <v>-1.1559834938101801</v>
      </c>
      <c r="G188" s="85">
        <v>412.8</v>
      </c>
      <c r="H188" s="67">
        <v>281.2</v>
      </c>
      <c r="I188" s="86">
        <v>1.46799431009957</v>
      </c>
      <c r="J188" s="85">
        <v>395.6</v>
      </c>
      <c r="K188" s="67">
        <v>293</v>
      </c>
      <c r="L188" s="86">
        <v>1.35017064846416</v>
      </c>
      <c r="M188" s="85">
        <v>667.6</v>
      </c>
      <c r="N188" s="67">
        <v>350.7</v>
      </c>
      <c r="O188" s="86">
        <v>1.90362132877103</v>
      </c>
      <c r="P188" s="85">
        <v>428.4</v>
      </c>
      <c r="Q188" s="67">
        <v>249</v>
      </c>
      <c r="R188" s="86">
        <v>1.7204819277108401</v>
      </c>
      <c r="S188" s="85">
        <v>347.5</v>
      </c>
      <c r="T188" s="67">
        <v>323.60000000000002</v>
      </c>
      <c r="U188" s="86">
        <v>1.0738566131025999</v>
      </c>
      <c r="V188" s="85">
        <v>361.9</v>
      </c>
      <c r="W188" s="67">
        <v>272.5</v>
      </c>
      <c r="X188" s="86">
        <v>1.32807339449541</v>
      </c>
      <c r="Y188" s="85">
        <v>502.3</v>
      </c>
      <c r="Z188" s="67">
        <v>435.6</v>
      </c>
      <c r="AA188" s="67">
        <v>286.7</v>
      </c>
      <c r="AB188" s="34">
        <v>1.34</v>
      </c>
      <c r="AC188" s="92">
        <v>1.1599999999999999</v>
      </c>
    </row>
    <row r="189" spans="1:29" s="35" customFormat="1" x14ac:dyDescent="0.25">
      <c r="A189" s="33" t="s">
        <v>120</v>
      </c>
      <c r="B189" s="33">
        <f t="shared" si="6"/>
        <v>2761.8294117647056</v>
      </c>
      <c r="C189" s="35" t="s">
        <v>119</v>
      </c>
      <c r="D189" s="67">
        <v>3794.6</v>
      </c>
      <c r="E189" s="67">
        <v>2249.6</v>
      </c>
      <c r="F189" s="86">
        <v>1.68678876244666</v>
      </c>
      <c r="G189" s="85">
        <v>1986.7</v>
      </c>
      <c r="H189" s="67">
        <v>1632.4</v>
      </c>
      <c r="I189" s="86">
        <v>1.2170423915706901</v>
      </c>
      <c r="J189" s="85">
        <v>3058.1</v>
      </c>
      <c r="K189" s="67">
        <v>2776.8</v>
      </c>
      <c r="L189" s="86">
        <v>1.1013036588879299</v>
      </c>
      <c r="M189" s="85">
        <v>1549.6</v>
      </c>
      <c r="N189" s="67">
        <v>3084.1</v>
      </c>
      <c r="O189" s="86">
        <v>-1.99025554981931</v>
      </c>
      <c r="P189" s="85">
        <v>2145.9</v>
      </c>
      <c r="Q189" s="67">
        <v>3119.6</v>
      </c>
      <c r="R189" s="86">
        <v>-1.4537490097395001</v>
      </c>
      <c r="S189" s="85">
        <v>2375.9</v>
      </c>
      <c r="T189" s="67">
        <v>3077.9</v>
      </c>
      <c r="U189" s="86">
        <v>-1.29546698093354</v>
      </c>
      <c r="V189" s="85">
        <v>2782.9</v>
      </c>
      <c r="W189" s="67">
        <v>3634.3</v>
      </c>
      <c r="X189" s="86">
        <v>-1.30593984692228</v>
      </c>
      <c r="Y189" s="85">
        <v>1401.6</v>
      </c>
      <c r="Z189" s="67">
        <v>3917.9</v>
      </c>
      <c r="AA189" s="67">
        <v>4363.2</v>
      </c>
      <c r="AB189" s="34">
        <v>-1.1200000000000001</v>
      </c>
      <c r="AC189" s="92">
        <v>-1.33</v>
      </c>
    </row>
    <row r="190" spans="1:29" s="35" customFormat="1" x14ac:dyDescent="0.25">
      <c r="A190" s="33" t="s">
        <v>198</v>
      </c>
      <c r="B190" s="33">
        <f t="shared" si="6"/>
        <v>1215.5352941176473</v>
      </c>
      <c r="C190" s="35" t="s">
        <v>197</v>
      </c>
      <c r="D190" s="67">
        <v>775.4</v>
      </c>
      <c r="E190" s="67">
        <v>1103.5999999999999</v>
      </c>
      <c r="F190" s="86">
        <v>-1.4232654114005701</v>
      </c>
      <c r="G190" s="85">
        <v>991.9</v>
      </c>
      <c r="H190" s="67">
        <v>1615.5</v>
      </c>
      <c r="I190" s="86">
        <v>-1.6286924085089201</v>
      </c>
      <c r="J190" s="85">
        <v>1033.0999999999999</v>
      </c>
      <c r="K190" s="67">
        <v>1716.7</v>
      </c>
      <c r="L190" s="86">
        <v>-1.6616978027296501</v>
      </c>
      <c r="M190" s="85">
        <v>268.8</v>
      </c>
      <c r="N190" s="67">
        <v>1581.6</v>
      </c>
      <c r="O190" s="86">
        <v>-5.8839285714285703</v>
      </c>
      <c r="P190" s="85">
        <v>771</v>
      </c>
      <c r="Q190" s="67">
        <v>1855.3</v>
      </c>
      <c r="R190" s="86">
        <v>-2.40635538261997</v>
      </c>
      <c r="S190" s="85">
        <v>981.5</v>
      </c>
      <c r="T190" s="67">
        <v>1889.1</v>
      </c>
      <c r="U190" s="86">
        <v>-1.9247070809984701</v>
      </c>
      <c r="V190" s="85">
        <v>810.6</v>
      </c>
      <c r="W190" s="67">
        <v>1636.7</v>
      </c>
      <c r="X190" s="86">
        <v>-2.0191216382926198</v>
      </c>
      <c r="Y190" s="85">
        <v>732.4</v>
      </c>
      <c r="Z190" s="67">
        <v>620</v>
      </c>
      <c r="AA190" s="67">
        <v>2280.9</v>
      </c>
      <c r="AB190" s="34">
        <v>-2.15</v>
      </c>
      <c r="AC190" s="92">
        <v>-1.53</v>
      </c>
    </row>
    <row r="191" spans="1:29" x14ac:dyDescent="0.25">
      <c r="A191" s="21" t="s">
        <v>199</v>
      </c>
      <c r="B191" s="21">
        <f t="shared" si="6"/>
        <v>135.85882352941175</v>
      </c>
      <c r="C191" t="s">
        <v>197</v>
      </c>
      <c r="D191" s="88">
        <v>146.4</v>
      </c>
      <c r="E191" s="88">
        <v>83</v>
      </c>
      <c r="F191" s="90">
        <v>1.7638554216867499</v>
      </c>
      <c r="G191" s="89">
        <v>196.8</v>
      </c>
      <c r="H191" s="88">
        <v>106.1</v>
      </c>
      <c r="I191" s="90">
        <v>1.8548539114043401</v>
      </c>
      <c r="J191" s="89">
        <v>196.1</v>
      </c>
      <c r="K191" s="88">
        <v>283.10000000000002</v>
      </c>
      <c r="L191" s="90">
        <v>-1.4436511983681799</v>
      </c>
      <c r="M191" s="89">
        <v>68.400000000000006</v>
      </c>
      <c r="N191" s="88">
        <v>242</v>
      </c>
      <c r="O191" s="90">
        <v>-3.5380116959064298</v>
      </c>
      <c r="P191" s="89">
        <v>75</v>
      </c>
      <c r="Q191" s="88">
        <v>117.4</v>
      </c>
      <c r="R191" s="90">
        <v>-1.5653333333333299</v>
      </c>
      <c r="S191" s="89">
        <v>17.600000000000001</v>
      </c>
      <c r="T191" s="88">
        <v>78.5</v>
      </c>
      <c r="U191" s="90">
        <v>-4.4602272727272698</v>
      </c>
      <c r="V191" s="89">
        <v>212.8</v>
      </c>
      <c r="W191" s="88">
        <v>164.1</v>
      </c>
      <c r="X191" s="90">
        <v>1.2967702620353401</v>
      </c>
      <c r="Y191" s="89">
        <v>101.2</v>
      </c>
      <c r="Z191" s="88">
        <v>84.9</v>
      </c>
      <c r="AA191" s="88">
        <v>136.19999999999999</v>
      </c>
    </row>
    <row r="192" spans="1:29" x14ac:dyDescent="0.25">
      <c r="A192" s="21" t="s">
        <v>300</v>
      </c>
      <c r="B192" s="21">
        <f t="shared" si="6"/>
        <v>2418.0176470588231</v>
      </c>
      <c r="C192" t="s">
        <v>298</v>
      </c>
      <c r="D192" s="88">
        <v>1347.6</v>
      </c>
      <c r="E192" s="88">
        <v>2169.6</v>
      </c>
      <c r="F192" s="90">
        <v>-1.6099732858414999</v>
      </c>
      <c r="G192" s="89">
        <v>1474.8</v>
      </c>
      <c r="H192" s="88">
        <v>3144.3</v>
      </c>
      <c r="I192" s="90">
        <v>-2.1320179007323001</v>
      </c>
      <c r="J192" s="89">
        <v>1181.7</v>
      </c>
      <c r="K192" s="88">
        <v>3652.2</v>
      </c>
      <c r="L192" s="90">
        <v>-3.0906321401370902</v>
      </c>
      <c r="M192" s="89">
        <v>836.6</v>
      </c>
      <c r="N192" s="88">
        <v>3120.6</v>
      </c>
      <c r="O192" s="90">
        <v>-3.7300980157781498</v>
      </c>
      <c r="P192" s="89">
        <v>1615</v>
      </c>
      <c r="Q192" s="88">
        <v>4505.3</v>
      </c>
      <c r="R192" s="90">
        <v>-2.7896594427244601</v>
      </c>
      <c r="S192" s="89">
        <v>1951.6</v>
      </c>
      <c r="T192" s="88">
        <v>3978.7</v>
      </c>
      <c r="U192" s="90">
        <v>-2.0386862061897899</v>
      </c>
      <c r="V192" s="89">
        <v>1735.7</v>
      </c>
      <c r="W192" s="88">
        <v>3453.3</v>
      </c>
      <c r="X192" s="90">
        <v>-1.9895719306331701</v>
      </c>
      <c r="Y192" s="89">
        <v>1353.5</v>
      </c>
      <c r="Z192" s="88">
        <v>1127.2</v>
      </c>
      <c r="AA192" s="88">
        <v>4458.6000000000004</v>
      </c>
    </row>
    <row r="193" spans="1:29" s="35" customFormat="1" x14ac:dyDescent="0.25">
      <c r="A193" s="33" t="s">
        <v>301</v>
      </c>
      <c r="B193" s="33">
        <f t="shared" si="6"/>
        <v>2583.035294117647</v>
      </c>
      <c r="C193" s="35" t="s">
        <v>298</v>
      </c>
      <c r="D193" s="67">
        <v>1404</v>
      </c>
      <c r="E193" s="67">
        <v>2380.1999999999998</v>
      </c>
      <c r="F193" s="86">
        <v>-1.6952991452991499</v>
      </c>
      <c r="G193" s="85">
        <v>1848.8</v>
      </c>
      <c r="H193" s="67">
        <v>3509.9</v>
      </c>
      <c r="I193" s="86">
        <v>-1.89847468628299</v>
      </c>
      <c r="J193" s="85">
        <v>1465.1</v>
      </c>
      <c r="K193" s="67">
        <v>3923.3</v>
      </c>
      <c r="L193" s="86">
        <v>-2.6778376902600498</v>
      </c>
      <c r="M193" s="85">
        <v>1107.5999999999999</v>
      </c>
      <c r="N193" s="67">
        <v>3496.7</v>
      </c>
      <c r="O193" s="86">
        <v>-3.1570061394005098</v>
      </c>
      <c r="P193" s="85">
        <v>1626.9</v>
      </c>
      <c r="Q193" s="67">
        <v>4332.3</v>
      </c>
      <c r="R193" s="86">
        <v>-2.6629172044993501</v>
      </c>
      <c r="S193" s="85">
        <v>1866.8</v>
      </c>
      <c r="T193" s="67">
        <v>4068.1</v>
      </c>
      <c r="U193" s="86">
        <v>-2.1791836297407299</v>
      </c>
      <c r="V193" s="85">
        <v>1861.3</v>
      </c>
      <c r="W193" s="67">
        <v>3611.4</v>
      </c>
      <c r="X193" s="86">
        <v>-1.94025680975662</v>
      </c>
      <c r="Y193" s="85">
        <v>1604.9</v>
      </c>
      <c r="Z193" s="67">
        <v>1181.7</v>
      </c>
      <c r="AA193" s="67">
        <v>4622.6000000000004</v>
      </c>
      <c r="AB193" s="34">
        <v>-2.27</v>
      </c>
      <c r="AC193" s="92">
        <v>-1.52</v>
      </c>
    </row>
    <row r="194" spans="1:29" x14ac:dyDescent="0.25">
      <c r="A194" s="21" t="s">
        <v>302</v>
      </c>
      <c r="B194" s="21">
        <f t="shared" si="6"/>
        <v>1665.5176470588237</v>
      </c>
      <c r="C194" t="s">
        <v>298</v>
      </c>
      <c r="D194" s="88">
        <v>796.2</v>
      </c>
      <c r="E194" s="88">
        <v>2294.9</v>
      </c>
      <c r="F194" s="90">
        <v>-2.8823160010047699</v>
      </c>
      <c r="G194" s="89">
        <v>1350.9</v>
      </c>
      <c r="H194" s="88">
        <v>1976.5</v>
      </c>
      <c r="I194" s="90">
        <v>-1.4630986749574399</v>
      </c>
      <c r="J194" s="89">
        <v>1204.7</v>
      </c>
      <c r="K194" s="88">
        <v>2103.4</v>
      </c>
      <c r="L194" s="90">
        <v>-1.7459948534905001</v>
      </c>
      <c r="M194" s="89">
        <v>1631.7</v>
      </c>
      <c r="N194" s="88">
        <v>2201.3000000000002</v>
      </c>
      <c r="O194" s="90">
        <v>-1.34908377765521</v>
      </c>
      <c r="P194" s="89">
        <v>1000.4</v>
      </c>
      <c r="Q194" s="88">
        <v>2224.6</v>
      </c>
      <c r="R194" s="90">
        <v>-2.2237105157936798</v>
      </c>
      <c r="S194" s="89">
        <v>1572.6</v>
      </c>
      <c r="T194" s="88">
        <v>2248.9</v>
      </c>
      <c r="U194" s="90">
        <v>-1.43005214294798</v>
      </c>
      <c r="V194" s="89">
        <v>1251.7</v>
      </c>
      <c r="W194" s="88">
        <v>1996.6</v>
      </c>
      <c r="X194" s="90">
        <v>-1.59511064951666</v>
      </c>
      <c r="Y194" s="89">
        <v>1277.3</v>
      </c>
      <c r="Z194" s="88">
        <v>843.4</v>
      </c>
      <c r="AA194" s="88">
        <v>2338.6999999999998</v>
      </c>
    </row>
    <row r="195" spans="1:29" x14ac:dyDescent="0.25">
      <c r="A195" s="21" t="s">
        <v>299</v>
      </c>
      <c r="B195" s="21">
        <f t="shared" si="6"/>
        <v>1022.5058823529411</v>
      </c>
      <c r="C195" t="s">
        <v>298</v>
      </c>
      <c r="D195" s="88">
        <v>663.6</v>
      </c>
      <c r="E195" s="88">
        <v>750.7</v>
      </c>
      <c r="F195" s="90">
        <v>-1.1312537673297201</v>
      </c>
      <c r="G195" s="89">
        <v>765.8</v>
      </c>
      <c r="H195" s="88">
        <v>1392.1</v>
      </c>
      <c r="I195" s="90">
        <v>-1.8178375554975199</v>
      </c>
      <c r="J195" s="89">
        <v>995.8</v>
      </c>
      <c r="K195" s="88">
        <v>1160.4000000000001</v>
      </c>
      <c r="L195" s="90">
        <v>-1.16529423579032</v>
      </c>
      <c r="M195" s="89">
        <v>610.9</v>
      </c>
      <c r="N195" s="88">
        <v>1145.2</v>
      </c>
      <c r="O195" s="90">
        <v>-1.87461122933377</v>
      </c>
      <c r="P195" s="89">
        <v>656.1</v>
      </c>
      <c r="Q195" s="88">
        <v>1949.3</v>
      </c>
      <c r="R195" s="90">
        <v>-2.9710409998475802</v>
      </c>
      <c r="S195" s="89">
        <v>1437.8</v>
      </c>
      <c r="T195" s="88">
        <v>1463.7</v>
      </c>
      <c r="U195" s="90">
        <v>-1.01801363193768</v>
      </c>
      <c r="V195" s="89">
        <v>840.3</v>
      </c>
      <c r="W195" s="88">
        <v>1092.5</v>
      </c>
      <c r="X195" s="90">
        <v>-1.3001309056289401</v>
      </c>
      <c r="Y195" s="89">
        <v>539.79999999999995</v>
      </c>
      <c r="Z195" s="88">
        <v>372.9</v>
      </c>
      <c r="AA195" s="88">
        <v>1545.7</v>
      </c>
    </row>
    <row r="196" spans="1:29" s="35" customFormat="1" x14ac:dyDescent="0.25">
      <c r="A196" s="33" t="s">
        <v>53</v>
      </c>
      <c r="B196" s="33">
        <f t="shared" si="6"/>
        <v>1579.4941176470588</v>
      </c>
      <c r="C196" s="35" t="s">
        <v>52</v>
      </c>
      <c r="D196" s="67">
        <v>670.8</v>
      </c>
      <c r="E196" s="67">
        <v>1782.4</v>
      </c>
      <c r="F196" s="86">
        <v>-2.6571258199165202</v>
      </c>
      <c r="G196" s="85">
        <v>1598</v>
      </c>
      <c r="H196" s="67">
        <v>2775.2</v>
      </c>
      <c r="I196" s="86">
        <v>-1.7366708385481899</v>
      </c>
      <c r="J196" s="85">
        <v>1878.8</v>
      </c>
      <c r="K196" s="67">
        <v>1467.8</v>
      </c>
      <c r="L196" s="86">
        <v>1.2800109006676701</v>
      </c>
      <c r="M196" s="85">
        <v>461.3</v>
      </c>
      <c r="N196" s="67">
        <v>2337.1</v>
      </c>
      <c r="O196" s="86">
        <v>-5.0663342727075698</v>
      </c>
      <c r="P196" s="85">
        <v>990</v>
      </c>
      <c r="Q196" s="67">
        <v>2040.3</v>
      </c>
      <c r="R196" s="86">
        <v>-2.0609090909090901</v>
      </c>
      <c r="S196" s="85">
        <v>816.9</v>
      </c>
      <c r="T196" s="67">
        <v>2491.1</v>
      </c>
      <c r="U196" s="86">
        <v>-3.0494552576814802</v>
      </c>
      <c r="V196" s="85">
        <v>1505.9</v>
      </c>
      <c r="W196" s="67">
        <v>2132.6999999999998</v>
      </c>
      <c r="X196" s="86">
        <v>-1.41622949731058</v>
      </c>
      <c r="Y196" s="85">
        <v>691</v>
      </c>
      <c r="Z196" s="67">
        <v>942.4</v>
      </c>
      <c r="AA196" s="67">
        <v>2269.6999999999998</v>
      </c>
      <c r="AB196" s="34">
        <v>-2.0699999999999998</v>
      </c>
      <c r="AC196" s="92">
        <v>-1.67</v>
      </c>
    </row>
    <row r="197" spans="1:29" x14ac:dyDescent="0.25">
      <c r="A197" s="21" t="s">
        <v>403</v>
      </c>
      <c r="B197" s="21">
        <f t="shared" si="6"/>
        <v>912.97058823529403</v>
      </c>
      <c r="C197" t="s">
        <v>366</v>
      </c>
      <c r="D197" s="88">
        <v>232.9</v>
      </c>
      <c r="E197" s="88">
        <v>233.8</v>
      </c>
      <c r="F197" s="90">
        <v>-1.00386431945041</v>
      </c>
      <c r="G197" s="89">
        <v>847.9</v>
      </c>
      <c r="H197" s="88">
        <v>1862</v>
      </c>
      <c r="I197" s="90">
        <v>-2.1960136808585902</v>
      </c>
      <c r="J197" s="89">
        <v>512.9</v>
      </c>
      <c r="K197" s="88">
        <v>2001.8</v>
      </c>
      <c r="L197" s="90">
        <v>-3.9029050497172899</v>
      </c>
      <c r="M197" s="89">
        <v>39.6</v>
      </c>
      <c r="N197" s="88">
        <v>1766.1</v>
      </c>
      <c r="O197" s="90">
        <v>-44.598484848484802</v>
      </c>
      <c r="P197" s="89">
        <v>304.10000000000002</v>
      </c>
      <c r="Q197" s="88">
        <v>1695.4</v>
      </c>
      <c r="R197" s="90">
        <v>-5.5751397566589898</v>
      </c>
      <c r="S197" s="89">
        <v>442.9</v>
      </c>
      <c r="T197" s="88">
        <v>2128.6</v>
      </c>
      <c r="U197" s="90">
        <v>-4.8060510273199402</v>
      </c>
      <c r="V197" s="89">
        <v>524.29999999999995</v>
      </c>
      <c r="W197" s="88">
        <v>1051.8</v>
      </c>
      <c r="X197" s="90">
        <v>-2.0061033759298099</v>
      </c>
      <c r="Y197" s="89">
        <v>130.5</v>
      </c>
      <c r="Z197" s="88">
        <v>117.5</v>
      </c>
      <c r="AA197" s="88">
        <v>1628.4</v>
      </c>
    </row>
    <row r="198" spans="1:29" x14ac:dyDescent="0.25">
      <c r="A198" s="21" t="s">
        <v>374</v>
      </c>
      <c r="B198" s="21">
        <f t="shared" si="6"/>
        <v>82.523529411764699</v>
      </c>
      <c r="C198" t="s">
        <v>366</v>
      </c>
      <c r="D198" s="88">
        <v>111.9</v>
      </c>
      <c r="E198" s="88">
        <v>65.7</v>
      </c>
      <c r="F198" s="90">
        <v>1.70319634703196</v>
      </c>
      <c r="G198" s="89">
        <v>17.3</v>
      </c>
      <c r="H198" s="88">
        <v>113.8</v>
      </c>
      <c r="I198" s="90">
        <v>-6.5780346820809203</v>
      </c>
      <c r="J198" s="89">
        <v>71.900000000000006</v>
      </c>
      <c r="K198" s="88">
        <v>67.8</v>
      </c>
      <c r="L198" s="90">
        <v>1.0604719764011801</v>
      </c>
      <c r="M198" s="89">
        <v>66.599999999999994</v>
      </c>
      <c r="N198" s="88">
        <v>132.69999999999999</v>
      </c>
      <c r="O198" s="90">
        <v>-1.9924924924924901</v>
      </c>
      <c r="P198" s="89">
        <v>84.4</v>
      </c>
      <c r="Q198" s="88">
        <v>53.8</v>
      </c>
      <c r="R198" s="90">
        <v>1.5687732342007401</v>
      </c>
      <c r="S198" s="89">
        <v>61.4</v>
      </c>
      <c r="T198" s="88">
        <v>116.1</v>
      </c>
      <c r="U198" s="90">
        <v>-1.89087947882736</v>
      </c>
      <c r="V198" s="89">
        <v>67.900000000000006</v>
      </c>
      <c r="W198" s="88">
        <v>58.2</v>
      </c>
      <c r="X198" s="90">
        <v>1.1666666666666701</v>
      </c>
      <c r="Y198" s="89">
        <v>118.6</v>
      </c>
      <c r="Z198" s="88">
        <v>107.6</v>
      </c>
      <c r="AA198" s="88">
        <v>87.2</v>
      </c>
    </row>
    <row r="199" spans="1:29" s="35" customFormat="1" x14ac:dyDescent="0.25">
      <c r="A199" s="33" t="s">
        <v>367</v>
      </c>
      <c r="B199" s="33">
        <f t="shared" si="6"/>
        <v>12166.911764705885</v>
      </c>
      <c r="C199" s="35" t="s">
        <v>366</v>
      </c>
      <c r="D199" s="67">
        <v>2393.1999999999998</v>
      </c>
      <c r="E199" s="67">
        <v>8674.2000000000007</v>
      </c>
      <c r="F199" s="86">
        <v>-3.6245194718368698</v>
      </c>
      <c r="G199" s="85">
        <v>5230.8999999999996</v>
      </c>
      <c r="H199" s="67">
        <v>18687.400000000001</v>
      </c>
      <c r="I199" s="86">
        <v>-3.5725018639239901</v>
      </c>
      <c r="J199" s="85">
        <v>8775.1</v>
      </c>
      <c r="K199" s="67">
        <v>20683</v>
      </c>
      <c r="L199" s="86">
        <v>-2.3570101765221998</v>
      </c>
      <c r="M199" s="85">
        <v>2376.3000000000002</v>
      </c>
      <c r="N199" s="67">
        <v>20045.599999999999</v>
      </c>
      <c r="O199" s="86">
        <v>-8.4356352312418394</v>
      </c>
      <c r="P199" s="85">
        <v>4254.8</v>
      </c>
      <c r="Q199" s="67">
        <v>40335.699999999997</v>
      </c>
      <c r="R199" s="86">
        <v>-9.4800460656200105</v>
      </c>
      <c r="S199" s="85">
        <v>6945.1</v>
      </c>
      <c r="T199" s="67">
        <v>21704.7</v>
      </c>
      <c r="U199" s="86">
        <v>-3.1251817828397002</v>
      </c>
      <c r="V199" s="85">
        <v>3122.4</v>
      </c>
      <c r="W199" s="67">
        <v>16401.099999999999</v>
      </c>
      <c r="X199" s="86">
        <v>-5.2527222649244196</v>
      </c>
      <c r="Y199" s="85">
        <v>2282.5</v>
      </c>
      <c r="Z199" s="67">
        <v>2866.9</v>
      </c>
      <c r="AA199" s="67">
        <v>22058.6</v>
      </c>
      <c r="AB199" s="34">
        <v>-4.54</v>
      </c>
      <c r="AC199" s="92">
        <v>-3.47</v>
      </c>
    </row>
    <row r="200" spans="1:29" x14ac:dyDescent="0.25">
      <c r="A200" s="21" t="s">
        <v>373</v>
      </c>
      <c r="B200" s="21">
        <f t="shared" si="6"/>
        <v>205.05882352941171</v>
      </c>
      <c r="C200" t="s">
        <v>366</v>
      </c>
      <c r="D200" s="88">
        <v>73.599999999999994</v>
      </c>
      <c r="E200" s="88">
        <v>393.2</v>
      </c>
      <c r="F200" s="90">
        <v>-5.3423913043478297</v>
      </c>
      <c r="G200" s="89">
        <v>71.3</v>
      </c>
      <c r="H200" s="88">
        <v>503.3</v>
      </c>
      <c r="I200" s="90">
        <v>-7.0589060308555398</v>
      </c>
      <c r="J200" s="89">
        <v>42.1</v>
      </c>
      <c r="K200" s="88">
        <v>281.7</v>
      </c>
      <c r="L200" s="90">
        <v>-6.6912114014251802</v>
      </c>
      <c r="M200" s="89">
        <v>63.4</v>
      </c>
      <c r="N200" s="88">
        <v>142.6</v>
      </c>
      <c r="O200" s="90">
        <v>-2.2492113564668799</v>
      </c>
      <c r="P200" s="89">
        <v>53.2</v>
      </c>
      <c r="Q200" s="88">
        <v>500</v>
      </c>
      <c r="R200" s="90">
        <v>-9.3984962406014994</v>
      </c>
      <c r="S200" s="89">
        <v>62.2</v>
      </c>
      <c r="T200" s="88">
        <v>351.6</v>
      </c>
      <c r="U200" s="90">
        <v>-5.6527331189710601</v>
      </c>
      <c r="V200" s="89">
        <v>69.7</v>
      </c>
      <c r="W200" s="88">
        <v>46.5</v>
      </c>
      <c r="X200" s="90">
        <v>1.4989247311828</v>
      </c>
      <c r="Y200" s="89">
        <v>139.6</v>
      </c>
      <c r="Z200" s="88">
        <v>49.1</v>
      </c>
      <c r="AA200" s="88">
        <v>642.9</v>
      </c>
    </row>
    <row r="201" spans="1:29" x14ac:dyDescent="0.25">
      <c r="A201" s="21" t="s">
        <v>236</v>
      </c>
      <c r="B201" s="21">
        <f t="shared" si="6"/>
        <v>151.39411764705881</v>
      </c>
      <c r="C201" t="s">
        <v>235</v>
      </c>
      <c r="D201" s="88">
        <v>232.4</v>
      </c>
      <c r="E201" s="88">
        <v>136.9</v>
      </c>
      <c r="F201" s="90">
        <v>1.6975894813732699</v>
      </c>
      <c r="G201" s="89">
        <v>164.3</v>
      </c>
      <c r="H201" s="88">
        <v>145.69999999999999</v>
      </c>
      <c r="I201" s="90">
        <v>1.12765957446809</v>
      </c>
      <c r="J201" s="89">
        <v>173.8</v>
      </c>
      <c r="K201" s="88">
        <v>101.9</v>
      </c>
      <c r="L201" s="90">
        <v>1.70559371933268</v>
      </c>
      <c r="M201" s="89">
        <v>61.9</v>
      </c>
      <c r="N201" s="88">
        <v>172.8</v>
      </c>
      <c r="O201" s="90">
        <v>-2.7915993537964501</v>
      </c>
      <c r="P201" s="89">
        <v>117.2</v>
      </c>
      <c r="Q201" s="88">
        <v>136.6</v>
      </c>
      <c r="R201" s="90">
        <v>-1.16552901023891</v>
      </c>
      <c r="S201" s="89">
        <v>246</v>
      </c>
      <c r="T201" s="88">
        <v>141.30000000000001</v>
      </c>
      <c r="U201" s="90">
        <v>1.74097664543524</v>
      </c>
      <c r="V201" s="89">
        <v>210.3</v>
      </c>
      <c r="W201" s="88">
        <v>62.7</v>
      </c>
      <c r="X201" s="90">
        <v>3.3540669856459302</v>
      </c>
      <c r="Y201" s="89">
        <v>224</v>
      </c>
      <c r="Z201" s="88">
        <v>174.9</v>
      </c>
      <c r="AA201" s="88">
        <v>71</v>
      </c>
    </row>
    <row r="202" spans="1:29" s="35" customFormat="1" x14ac:dyDescent="0.25">
      <c r="A202" s="33" t="s">
        <v>237</v>
      </c>
      <c r="B202" s="33">
        <f t="shared" si="6"/>
        <v>1226.7941176470586</v>
      </c>
      <c r="C202" s="35" t="s">
        <v>235</v>
      </c>
      <c r="D202" s="67">
        <v>2227</v>
      </c>
      <c r="E202" s="67">
        <v>1011.5</v>
      </c>
      <c r="F202" s="86">
        <v>2.20168067226891</v>
      </c>
      <c r="G202" s="85">
        <v>1850.7</v>
      </c>
      <c r="H202" s="67">
        <v>834.6</v>
      </c>
      <c r="I202" s="86">
        <v>2.21746944644141</v>
      </c>
      <c r="J202" s="85">
        <v>1477</v>
      </c>
      <c r="K202" s="67">
        <v>671</v>
      </c>
      <c r="L202" s="86">
        <v>2.2011922503725798</v>
      </c>
      <c r="M202" s="85">
        <v>1452.6</v>
      </c>
      <c r="N202" s="67">
        <v>431.1</v>
      </c>
      <c r="O202" s="86">
        <v>3.3695198329853899</v>
      </c>
      <c r="P202" s="85">
        <v>997.7</v>
      </c>
      <c r="Q202" s="67">
        <v>996</v>
      </c>
      <c r="R202" s="86">
        <v>1.00170682730924</v>
      </c>
      <c r="S202" s="85">
        <v>1660.1</v>
      </c>
      <c r="T202" s="67">
        <v>541.70000000000005</v>
      </c>
      <c r="U202" s="86">
        <v>3.0646114085287102</v>
      </c>
      <c r="V202" s="85">
        <v>2204.1999999999998</v>
      </c>
      <c r="W202" s="67">
        <v>469.6</v>
      </c>
      <c r="X202" s="86">
        <v>4.6937819420783597</v>
      </c>
      <c r="Y202" s="85">
        <v>2465.6</v>
      </c>
      <c r="Z202" s="67">
        <v>993.3</v>
      </c>
      <c r="AA202" s="67">
        <v>571.79999999999995</v>
      </c>
      <c r="AB202" s="34">
        <v>2.44</v>
      </c>
      <c r="AC202" s="92">
        <v>2.29</v>
      </c>
    </row>
    <row r="203" spans="1:29" s="35" customFormat="1" ht="17.25" x14ac:dyDescent="0.25">
      <c r="A203" s="33" t="s">
        <v>242</v>
      </c>
      <c r="B203" s="33">
        <f t="shared" si="6"/>
        <v>422.64705882352939</v>
      </c>
      <c r="C203" s="35" t="s">
        <v>241</v>
      </c>
      <c r="D203" s="67">
        <v>8.1</v>
      </c>
      <c r="E203" s="67">
        <v>211.1</v>
      </c>
      <c r="F203" s="86">
        <v>-26.061728395061699</v>
      </c>
      <c r="G203" s="85">
        <v>852.6</v>
      </c>
      <c r="H203" s="67">
        <v>662.9</v>
      </c>
      <c r="I203" s="86">
        <v>1.28616684266103</v>
      </c>
      <c r="J203" s="85">
        <v>357.7</v>
      </c>
      <c r="K203" s="67">
        <v>385.5</v>
      </c>
      <c r="L203" s="86">
        <v>-1.0777187587363699</v>
      </c>
      <c r="M203" s="85">
        <v>201.4</v>
      </c>
      <c r="N203" s="67">
        <v>905</v>
      </c>
      <c r="O203" s="86">
        <v>-4.4935451837139997</v>
      </c>
      <c r="P203" s="85">
        <v>194.8</v>
      </c>
      <c r="Q203" s="67">
        <v>490.7</v>
      </c>
      <c r="R203" s="86">
        <v>-2.5189938398357299</v>
      </c>
      <c r="S203" s="85">
        <v>684.7</v>
      </c>
      <c r="T203" s="67">
        <v>696.4</v>
      </c>
      <c r="U203" s="86">
        <v>-1.01708777566818</v>
      </c>
      <c r="V203" s="85">
        <v>98.7</v>
      </c>
      <c r="W203" s="67">
        <v>563.79999999999995</v>
      </c>
      <c r="X203" s="86">
        <v>-5.7122593718338397</v>
      </c>
      <c r="Y203" s="85">
        <v>17.3</v>
      </c>
      <c r="Z203" s="67">
        <v>61.7</v>
      </c>
      <c r="AA203" s="67">
        <v>792.6</v>
      </c>
      <c r="AB203" s="34">
        <v>-2.83</v>
      </c>
      <c r="AC203" s="84" t="s">
        <v>402</v>
      </c>
    </row>
    <row r="204" spans="1:29" x14ac:dyDescent="0.25">
      <c r="A204" s="21" t="s">
        <v>188</v>
      </c>
      <c r="B204" s="21">
        <f t="shared" si="6"/>
        <v>221.42941176470586</v>
      </c>
      <c r="C204" t="s">
        <v>186</v>
      </c>
      <c r="D204" s="88">
        <v>278.60000000000002</v>
      </c>
      <c r="E204" s="88">
        <v>24.6</v>
      </c>
      <c r="F204" s="90">
        <v>11.3252032520325</v>
      </c>
      <c r="G204" s="89">
        <v>232.8</v>
      </c>
      <c r="H204" s="88">
        <v>39</v>
      </c>
      <c r="I204" s="90">
        <v>5.9692307692307702</v>
      </c>
      <c r="J204" s="89">
        <v>302.39999999999998</v>
      </c>
      <c r="K204" s="88">
        <v>23.6</v>
      </c>
      <c r="L204" s="90">
        <v>12.8135593220339</v>
      </c>
      <c r="M204" s="89">
        <v>108.7</v>
      </c>
      <c r="N204" s="88">
        <v>43.8</v>
      </c>
      <c r="O204" s="90">
        <v>2.48173515981735</v>
      </c>
      <c r="P204" s="89">
        <v>450</v>
      </c>
      <c r="Q204" s="88">
        <v>24.2</v>
      </c>
      <c r="R204" s="90">
        <v>18.595041322314</v>
      </c>
      <c r="S204" s="89">
        <v>68.3</v>
      </c>
      <c r="T204" s="88">
        <v>28.1</v>
      </c>
      <c r="U204" s="90">
        <v>2.4306049822064102</v>
      </c>
      <c r="V204" s="89">
        <v>567.5</v>
      </c>
      <c r="W204" s="88">
        <v>66.5</v>
      </c>
      <c r="X204" s="90">
        <v>8.5338345864661704</v>
      </c>
      <c r="Y204" s="89">
        <v>818.8</v>
      </c>
      <c r="Z204" s="88">
        <v>659.4</v>
      </c>
      <c r="AA204" s="88">
        <v>28</v>
      </c>
    </row>
    <row r="205" spans="1:29" x14ac:dyDescent="0.25">
      <c r="A205" s="21" t="s">
        <v>189</v>
      </c>
      <c r="B205" s="21">
        <f t="shared" si="6"/>
        <v>80.070588235294096</v>
      </c>
      <c r="C205" t="s">
        <v>186</v>
      </c>
      <c r="D205" s="88">
        <v>38.799999999999997</v>
      </c>
      <c r="E205" s="88">
        <v>9.5</v>
      </c>
      <c r="F205" s="90">
        <v>4.0842105263157897</v>
      </c>
      <c r="G205" s="89">
        <v>44.2</v>
      </c>
      <c r="H205" s="88">
        <v>52.7</v>
      </c>
      <c r="I205" s="90">
        <v>-1.1923076923076901</v>
      </c>
      <c r="J205" s="89">
        <v>126.6</v>
      </c>
      <c r="K205" s="88">
        <v>50.2</v>
      </c>
      <c r="L205" s="90">
        <v>2.52191235059761</v>
      </c>
      <c r="M205" s="89">
        <v>21</v>
      </c>
      <c r="N205" s="88">
        <v>38.200000000000003</v>
      </c>
      <c r="O205" s="90">
        <v>-1.8190476190476199</v>
      </c>
      <c r="P205" s="89">
        <v>59.4</v>
      </c>
      <c r="Q205" s="88">
        <v>102.1</v>
      </c>
      <c r="R205" s="90">
        <v>-1.71885521885522</v>
      </c>
      <c r="S205" s="89">
        <v>14.5</v>
      </c>
      <c r="T205" s="88">
        <v>25.8</v>
      </c>
      <c r="U205" s="90">
        <v>-1.77931034482759</v>
      </c>
      <c r="V205" s="89">
        <v>227.7</v>
      </c>
      <c r="W205" s="88">
        <v>90.8</v>
      </c>
      <c r="X205" s="90">
        <v>2.5077092511013199</v>
      </c>
      <c r="Y205" s="89">
        <v>308.39999999999998</v>
      </c>
      <c r="Z205" s="88">
        <v>104.7</v>
      </c>
      <c r="AA205" s="88">
        <v>46.6</v>
      </c>
    </row>
    <row r="206" spans="1:29" s="35" customFormat="1" x14ac:dyDescent="0.25">
      <c r="A206" s="33" t="s">
        <v>187</v>
      </c>
      <c r="B206" s="33">
        <f t="shared" si="6"/>
        <v>555.42352941176478</v>
      </c>
      <c r="C206" s="35" t="s">
        <v>186</v>
      </c>
      <c r="D206" s="67">
        <v>500</v>
      </c>
      <c r="E206" s="67">
        <v>287.8</v>
      </c>
      <c r="F206" s="86">
        <v>1.7373175816539299</v>
      </c>
      <c r="G206" s="85">
        <v>789.9</v>
      </c>
      <c r="H206" s="67">
        <v>119.4</v>
      </c>
      <c r="I206" s="86">
        <v>6.6155778894472403</v>
      </c>
      <c r="J206" s="85">
        <v>463.4</v>
      </c>
      <c r="K206" s="67">
        <v>35.200000000000003</v>
      </c>
      <c r="L206" s="86">
        <v>13.1647727272727</v>
      </c>
      <c r="M206" s="85">
        <v>709.5</v>
      </c>
      <c r="N206" s="67">
        <v>95.2</v>
      </c>
      <c r="O206" s="86">
        <v>7.4527310924369701</v>
      </c>
      <c r="P206" s="85">
        <v>945.5</v>
      </c>
      <c r="Q206" s="67">
        <v>175.5</v>
      </c>
      <c r="R206" s="86">
        <v>5.3874643874643899</v>
      </c>
      <c r="S206" s="85">
        <v>18.5</v>
      </c>
      <c r="T206" s="67">
        <v>48.5</v>
      </c>
      <c r="U206" s="86">
        <v>-2.6216216216216202</v>
      </c>
      <c r="V206" s="85">
        <v>729.5</v>
      </c>
      <c r="W206" s="67">
        <v>344.8</v>
      </c>
      <c r="X206" s="86">
        <v>2.1157192575405999</v>
      </c>
      <c r="Y206" s="85">
        <v>1252</v>
      </c>
      <c r="Z206" s="67">
        <v>2822</v>
      </c>
      <c r="AA206" s="67">
        <v>105.5</v>
      </c>
      <c r="AB206" s="34">
        <v>3.37</v>
      </c>
      <c r="AC206" s="92">
        <v>6.42</v>
      </c>
    </row>
    <row r="207" spans="1:29" s="35" customFormat="1" ht="17.25" x14ac:dyDescent="0.25">
      <c r="A207" s="33" t="s">
        <v>63</v>
      </c>
      <c r="B207" s="33">
        <f t="shared" si="6"/>
        <v>52.194117647058818</v>
      </c>
      <c r="C207" s="35" t="s">
        <v>62</v>
      </c>
      <c r="D207" s="67">
        <v>16.5</v>
      </c>
      <c r="E207" s="67">
        <v>63.1</v>
      </c>
      <c r="F207" s="86">
        <v>-3.8242424242424198</v>
      </c>
      <c r="G207" s="85">
        <v>48.1</v>
      </c>
      <c r="H207" s="67">
        <v>23.1</v>
      </c>
      <c r="I207" s="86">
        <v>2.08225108225108</v>
      </c>
      <c r="J207" s="85">
        <v>18.399999999999999</v>
      </c>
      <c r="K207" s="67">
        <v>55.8</v>
      </c>
      <c r="L207" s="86">
        <v>-3.0326086956521698</v>
      </c>
      <c r="M207" s="85">
        <v>23.8</v>
      </c>
      <c r="N207" s="67">
        <v>59.7</v>
      </c>
      <c r="O207" s="86">
        <v>-2.50840336134454</v>
      </c>
      <c r="P207" s="85">
        <v>25.5</v>
      </c>
      <c r="Q207" s="67">
        <v>35.4</v>
      </c>
      <c r="R207" s="86">
        <v>-1.3882352941176499</v>
      </c>
      <c r="S207" s="85">
        <v>22.7</v>
      </c>
      <c r="T207" s="67">
        <v>135.80000000000001</v>
      </c>
      <c r="U207" s="86">
        <v>-5.9823788546255496</v>
      </c>
      <c r="V207" s="85">
        <v>44.8</v>
      </c>
      <c r="W207" s="67">
        <v>45.5</v>
      </c>
      <c r="X207" s="86">
        <v>-1.015625</v>
      </c>
      <c r="Y207" s="85">
        <v>127.5</v>
      </c>
      <c r="Z207" s="67">
        <v>51.6</v>
      </c>
      <c r="AA207" s="67">
        <v>90</v>
      </c>
      <c r="AB207" s="34">
        <v>-1.98</v>
      </c>
      <c r="AC207" s="84" t="s">
        <v>401</v>
      </c>
    </row>
    <row r="208" spans="1:29" x14ac:dyDescent="0.25">
      <c r="A208" s="21" t="s">
        <v>212</v>
      </c>
      <c r="B208" s="21">
        <f t="shared" si="6"/>
        <v>406.24117647058824</v>
      </c>
      <c r="C208" t="s">
        <v>210</v>
      </c>
      <c r="D208" s="88">
        <v>388.3</v>
      </c>
      <c r="E208" s="88">
        <v>281.39999999999998</v>
      </c>
      <c r="F208" s="90">
        <v>1.3798862828713601</v>
      </c>
      <c r="G208" s="89">
        <v>370.9</v>
      </c>
      <c r="H208" s="88">
        <v>361.4</v>
      </c>
      <c r="I208" s="90">
        <v>1.02628666297731</v>
      </c>
      <c r="J208" s="89">
        <v>452.5</v>
      </c>
      <c r="K208" s="88">
        <v>439.2</v>
      </c>
      <c r="L208" s="90">
        <v>1.0302823315118399</v>
      </c>
      <c r="M208" s="89">
        <v>393.7</v>
      </c>
      <c r="N208" s="88">
        <v>374.3</v>
      </c>
      <c r="O208" s="90">
        <v>1.0518300828212701</v>
      </c>
      <c r="P208" s="89">
        <v>430.1</v>
      </c>
      <c r="Q208" s="88">
        <v>385.5</v>
      </c>
      <c r="R208" s="90">
        <v>1.1156939040207501</v>
      </c>
      <c r="S208" s="89">
        <v>329.3</v>
      </c>
      <c r="T208" s="88">
        <v>352</v>
      </c>
      <c r="U208" s="90">
        <v>-1.0689341026419701</v>
      </c>
      <c r="V208" s="89">
        <v>929</v>
      </c>
      <c r="W208" s="88">
        <v>245.6</v>
      </c>
      <c r="X208" s="90">
        <v>3.7825732899022801</v>
      </c>
      <c r="Y208" s="89">
        <v>546</v>
      </c>
      <c r="Z208" s="88">
        <v>316.3</v>
      </c>
      <c r="AA208" s="88">
        <v>310.60000000000002</v>
      </c>
    </row>
    <row r="209" spans="1:29" s="35" customFormat="1" x14ac:dyDescent="0.25">
      <c r="A209" s="33" t="s">
        <v>211</v>
      </c>
      <c r="B209" s="33">
        <f t="shared" ref="B209:B232" si="7">AVERAGE(D209:E209,G209:H209,J209:K209,M209:N209,P209:Q209,S209:T209,V209:W209,Y209:AA209)</f>
        <v>1471.5882352941178</v>
      </c>
      <c r="C209" s="35" t="s">
        <v>210</v>
      </c>
      <c r="D209" s="67">
        <v>1208.8</v>
      </c>
      <c r="E209" s="67">
        <v>494.4</v>
      </c>
      <c r="F209" s="87">
        <v>2.44498381877023</v>
      </c>
      <c r="G209" s="85">
        <v>2527.8000000000002</v>
      </c>
      <c r="H209" s="67">
        <v>1385.7</v>
      </c>
      <c r="I209" s="87">
        <v>1.8242043732409601</v>
      </c>
      <c r="J209" s="85">
        <v>2711.6</v>
      </c>
      <c r="K209" s="67">
        <v>1325.7</v>
      </c>
      <c r="L209" s="86">
        <v>2.0454099720902201</v>
      </c>
      <c r="M209" s="85">
        <v>343.7</v>
      </c>
      <c r="N209" s="67">
        <v>1603.2</v>
      </c>
      <c r="O209" s="86">
        <v>-4.66453302298516</v>
      </c>
      <c r="P209" s="85">
        <v>1750.2</v>
      </c>
      <c r="Q209" s="67">
        <v>1174.0999999999999</v>
      </c>
      <c r="R209" s="86">
        <v>1.49067370752065</v>
      </c>
      <c r="S209" s="85">
        <v>3056</v>
      </c>
      <c r="T209" s="67">
        <v>1303</v>
      </c>
      <c r="U209" s="86">
        <v>2.34535686876439</v>
      </c>
      <c r="V209" s="85">
        <v>1644</v>
      </c>
      <c r="W209" s="67">
        <v>1052.7</v>
      </c>
      <c r="X209" s="86">
        <v>1.56169848959818</v>
      </c>
      <c r="Y209" s="85">
        <v>771.8</v>
      </c>
      <c r="Z209" s="67">
        <v>1107</v>
      </c>
      <c r="AA209" s="67">
        <v>1557.3</v>
      </c>
      <c r="AB209" s="34">
        <v>1.4</v>
      </c>
      <c r="AC209" s="92">
        <v>-1.1599999999999999</v>
      </c>
    </row>
    <row r="210" spans="1:29" x14ac:dyDescent="0.25">
      <c r="A210" s="21" t="s">
        <v>213</v>
      </c>
      <c r="B210" s="21">
        <f t="shared" si="7"/>
        <v>61.59411764705883</v>
      </c>
      <c r="C210" t="s">
        <v>210</v>
      </c>
      <c r="D210" s="88">
        <v>102.6</v>
      </c>
      <c r="E210" s="88">
        <v>37.200000000000003</v>
      </c>
      <c r="F210" s="91">
        <v>2.7580645161290298</v>
      </c>
      <c r="G210" s="89">
        <v>43.3</v>
      </c>
      <c r="H210" s="88">
        <v>39.799999999999997</v>
      </c>
      <c r="I210" s="91">
        <v>1.0879396984924601</v>
      </c>
      <c r="J210" s="89">
        <v>78</v>
      </c>
      <c r="K210" s="88">
        <v>34.4</v>
      </c>
      <c r="L210" s="90">
        <v>2.2674418604651199</v>
      </c>
      <c r="M210" s="89">
        <v>220.7</v>
      </c>
      <c r="N210" s="88">
        <v>36.6</v>
      </c>
      <c r="O210" s="90">
        <v>6.0300546448087404</v>
      </c>
      <c r="P210" s="89">
        <v>41.2</v>
      </c>
      <c r="Q210" s="88">
        <v>74.599999999999994</v>
      </c>
      <c r="R210" s="90">
        <v>-1.81067961165049</v>
      </c>
      <c r="S210" s="89">
        <v>49.6</v>
      </c>
      <c r="T210" s="88">
        <v>20.9</v>
      </c>
      <c r="U210" s="90">
        <v>2.3732057416267902</v>
      </c>
      <c r="V210" s="89">
        <v>91.8</v>
      </c>
      <c r="W210" s="88">
        <v>38.1</v>
      </c>
      <c r="X210" s="90">
        <v>2.4094488188976402</v>
      </c>
      <c r="Y210" s="89">
        <v>44.1</v>
      </c>
      <c r="Z210" s="88">
        <v>34.4</v>
      </c>
      <c r="AA210" s="88">
        <v>59.8</v>
      </c>
    </row>
    <row r="211" spans="1:29" x14ac:dyDescent="0.25">
      <c r="A211" s="21" t="s">
        <v>375</v>
      </c>
      <c r="B211" s="21">
        <f t="shared" si="7"/>
        <v>320.14117647058828</v>
      </c>
      <c r="C211" t="s">
        <v>335</v>
      </c>
      <c r="D211" s="88">
        <v>443.5</v>
      </c>
      <c r="E211" s="88">
        <v>254.5</v>
      </c>
      <c r="F211" s="91">
        <v>1.7426326129666001</v>
      </c>
      <c r="G211" s="89">
        <v>349</v>
      </c>
      <c r="H211" s="88">
        <v>195.7</v>
      </c>
      <c r="I211" s="91">
        <v>1.7833418497700599</v>
      </c>
      <c r="J211" s="89">
        <v>445.2</v>
      </c>
      <c r="K211" s="88">
        <v>103.7</v>
      </c>
      <c r="L211" s="90">
        <v>4.2931533269045303</v>
      </c>
      <c r="M211" s="89">
        <v>268</v>
      </c>
      <c r="N211" s="88">
        <v>349.1</v>
      </c>
      <c r="O211" s="90">
        <v>-1.3026119402985099</v>
      </c>
      <c r="P211" s="89">
        <v>81.5</v>
      </c>
      <c r="Q211" s="88">
        <v>274.10000000000002</v>
      </c>
      <c r="R211" s="90">
        <v>-3.3631901840490799</v>
      </c>
      <c r="S211" s="89">
        <v>274.3</v>
      </c>
      <c r="T211" s="88">
        <v>305.60000000000002</v>
      </c>
      <c r="U211" s="90">
        <v>-1.11410864017499</v>
      </c>
      <c r="V211" s="89">
        <v>416.6</v>
      </c>
      <c r="W211" s="88">
        <v>293.7</v>
      </c>
      <c r="X211" s="90">
        <v>1.41845420497106</v>
      </c>
      <c r="Y211" s="89">
        <v>529.1</v>
      </c>
      <c r="Z211" s="88">
        <v>641.6</v>
      </c>
      <c r="AA211" s="88">
        <v>217.2</v>
      </c>
    </row>
    <row r="212" spans="1:29" x14ac:dyDescent="0.25">
      <c r="A212" s="21" t="s">
        <v>376</v>
      </c>
      <c r="B212" s="21">
        <f t="shared" si="7"/>
        <v>88.47058823529413</v>
      </c>
      <c r="C212" t="s">
        <v>335</v>
      </c>
      <c r="D212" s="88">
        <v>183.6</v>
      </c>
      <c r="E212" s="88">
        <v>61.6</v>
      </c>
      <c r="F212" s="91">
        <v>2.9805194805194799</v>
      </c>
      <c r="G212" s="89">
        <v>192.8</v>
      </c>
      <c r="H212" s="88">
        <v>77.599999999999994</v>
      </c>
      <c r="I212" s="91">
        <v>2.48453608247423</v>
      </c>
      <c r="J212" s="89">
        <v>105.7</v>
      </c>
      <c r="K212" s="88">
        <v>18.100000000000001</v>
      </c>
      <c r="L212" s="90">
        <v>5.8397790055248597</v>
      </c>
      <c r="M212" s="89">
        <v>22.1</v>
      </c>
      <c r="N212" s="88">
        <v>163.30000000000001</v>
      </c>
      <c r="O212" s="90">
        <v>-7.3891402714932104</v>
      </c>
      <c r="P212" s="89">
        <v>28.6</v>
      </c>
      <c r="Q212" s="88">
        <v>68.400000000000006</v>
      </c>
      <c r="R212" s="90">
        <v>-2.3916083916083899</v>
      </c>
      <c r="S212" s="89">
        <v>16.2</v>
      </c>
      <c r="T212" s="88">
        <v>18.399999999999999</v>
      </c>
      <c r="U212" s="90">
        <v>-1.1358024691358</v>
      </c>
      <c r="V212" s="89">
        <v>88.3</v>
      </c>
      <c r="W212" s="88">
        <v>127.7</v>
      </c>
      <c r="X212" s="90">
        <v>-1.4462061155152901</v>
      </c>
      <c r="Y212" s="89">
        <v>76.5</v>
      </c>
      <c r="Z212" s="88">
        <v>164.3</v>
      </c>
      <c r="AA212" s="88">
        <v>90.8</v>
      </c>
    </row>
    <row r="213" spans="1:29" s="35" customFormat="1" x14ac:dyDescent="0.25">
      <c r="A213" s="33" t="s">
        <v>334</v>
      </c>
      <c r="B213" s="33">
        <f t="shared" si="7"/>
        <v>546.94117647058829</v>
      </c>
      <c r="C213" s="35" t="s">
        <v>335</v>
      </c>
      <c r="D213" s="67">
        <v>811.8</v>
      </c>
      <c r="E213" s="67">
        <v>225.5</v>
      </c>
      <c r="F213" s="87">
        <v>3.6</v>
      </c>
      <c r="G213" s="85">
        <v>859.9</v>
      </c>
      <c r="H213" s="67">
        <v>406.2</v>
      </c>
      <c r="I213" s="87">
        <v>2.11693746922698</v>
      </c>
      <c r="J213" s="85">
        <v>409.6</v>
      </c>
      <c r="K213" s="67">
        <v>414.3</v>
      </c>
      <c r="L213" s="86">
        <v>-1.011474609375</v>
      </c>
      <c r="M213" s="85">
        <v>291.89999999999998</v>
      </c>
      <c r="N213" s="67">
        <v>528.20000000000005</v>
      </c>
      <c r="O213" s="86">
        <v>-1.80952380952381</v>
      </c>
      <c r="P213" s="85">
        <v>322.2</v>
      </c>
      <c r="Q213" s="67">
        <v>481.3</v>
      </c>
      <c r="R213" s="86">
        <v>-1.49379267535692</v>
      </c>
      <c r="S213" s="85">
        <v>348.8</v>
      </c>
      <c r="T213" s="67">
        <v>584.6</v>
      </c>
      <c r="U213" s="86">
        <v>-1.6760321100917399</v>
      </c>
      <c r="V213" s="85">
        <v>821.9</v>
      </c>
      <c r="W213" s="67">
        <v>363</v>
      </c>
      <c r="X213" s="86">
        <v>2.2641873278236901</v>
      </c>
      <c r="Y213" s="85">
        <v>1146</v>
      </c>
      <c r="Z213" s="67">
        <v>779</v>
      </c>
      <c r="AA213" s="67">
        <v>503.8</v>
      </c>
      <c r="AB213" s="34">
        <v>1.21</v>
      </c>
      <c r="AC213" s="92">
        <v>3.56</v>
      </c>
    </row>
    <row r="214" spans="1:29" x14ac:dyDescent="0.25">
      <c r="A214" s="21" t="s">
        <v>400</v>
      </c>
      <c r="B214" s="21">
        <f t="shared" si="7"/>
        <v>271.68235294117648</v>
      </c>
      <c r="C214" t="s">
        <v>335</v>
      </c>
      <c r="D214" s="88">
        <v>453.2</v>
      </c>
      <c r="E214" s="88">
        <v>275.60000000000002</v>
      </c>
      <c r="F214" s="91">
        <v>1.644412191582</v>
      </c>
      <c r="G214" s="89">
        <v>225.8</v>
      </c>
      <c r="H214" s="88">
        <v>137.69999999999999</v>
      </c>
      <c r="I214" s="91">
        <v>1.6397966594044999</v>
      </c>
      <c r="J214" s="89">
        <v>380.6</v>
      </c>
      <c r="K214" s="88">
        <v>166</v>
      </c>
      <c r="L214" s="90">
        <v>2.2927710843373501</v>
      </c>
      <c r="M214" s="89">
        <v>111.6</v>
      </c>
      <c r="N214" s="88">
        <v>242.5</v>
      </c>
      <c r="O214" s="90">
        <v>-2.17293906810036</v>
      </c>
      <c r="P214" s="89">
        <v>137.80000000000001</v>
      </c>
      <c r="Q214" s="88">
        <v>274</v>
      </c>
      <c r="R214" s="90">
        <v>-1.9883889695210399</v>
      </c>
      <c r="S214" s="89">
        <v>244.5</v>
      </c>
      <c r="T214" s="88">
        <v>272.7</v>
      </c>
      <c r="U214" s="90">
        <v>-1.1153374233128801</v>
      </c>
      <c r="V214" s="89">
        <v>335.5</v>
      </c>
      <c r="W214" s="88">
        <v>252.6</v>
      </c>
      <c r="X214" s="90">
        <v>1.32818685669042</v>
      </c>
      <c r="Y214" s="89">
        <v>357.4</v>
      </c>
      <c r="Z214" s="88">
        <v>573.1</v>
      </c>
      <c r="AA214" s="88">
        <v>178</v>
      </c>
    </row>
    <row r="215" spans="1:29" x14ac:dyDescent="0.25">
      <c r="A215" s="21" t="s">
        <v>379</v>
      </c>
      <c r="B215" s="21">
        <f t="shared" si="7"/>
        <v>427.90588235294115</v>
      </c>
      <c r="C215" t="s">
        <v>377</v>
      </c>
      <c r="D215" s="88">
        <v>1656.8</v>
      </c>
      <c r="E215" s="88">
        <v>14.6</v>
      </c>
      <c r="F215" s="91">
        <v>113.479452054795</v>
      </c>
      <c r="G215" s="89">
        <v>437.3</v>
      </c>
      <c r="H215" s="88">
        <v>59.2</v>
      </c>
      <c r="I215" s="91">
        <v>7.3868243243243201</v>
      </c>
      <c r="J215" s="89">
        <v>280.3</v>
      </c>
      <c r="K215" s="88">
        <v>95.7</v>
      </c>
      <c r="L215" s="90">
        <v>2.9289446185997901</v>
      </c>
      <c r="M215" s="89">
        <v>15.9</v>
      </c>
      <c r="N215" s="88">
        <v>92.2</v>
      </c>
      <c r="O215" s="90">
        <v>-5.7987421383647799</v>
      </c>
      <c r="P215" s="89">
        <v>513.4</v>
      </c>
      <c r="Q215" s="88">
        <v>56</v>
      </c>
      <c r="R215" s="90">
        <v>9.1678571428571392</v>
      </c>
      <c r="S215" s="89">
        <v>801</v>
      </c>
      <c r="T215" s="88">
        <v>131.4</v>
      </c>
      <c r="U215" s="90">
        <v>6.0958904109588996</v>
      </c>
      <c r="V215" s="89">
        <v>905.1</v>
      </c>
      <c r="W215" s="88">
        <v>63.7</v>
      </c>
      <c r="X215" s="90">
        <v>14.208791208791199</v>
      </c>
      <c r="Y215" s="89">
        <v>1566.3</v>
      </c>
      <c r="Z215" s="88">
        <v>523.4</v>
      </c>
      <c r="AA215" s="88">
        <v>62.1</v>
      </c>
    </row>
    <row r="216" spans="1:29" s="35" customFormat="1" x14ac:dyDescent="0.25">
      <c r="A216" s="33" t="s">
        <v>378</v>
      </c>
      <c r="B216" s="33">
        <f t="shared" si="7"/>
        <v>1343.2529411764706</v>
      </c>
      <c r="C216" s="35" t="s">
        <v>377</v>
      </c>
      <c r="D216" s="67">
        <v>3544</v>
      </c>
      <c r="E216" s="67">
        <v>488.9</v>
      </c>
      <c r="F216" s="87">
        <v>7.24892616076907</v>
      </c>
      <c r="G216" s="85">
        <v>1253.0999999999999</v>
      </c>
      <c r="H216" s="67">
        <v>297.2</v>
      </c>
      <c r="I216" s="87">
        <v>4.2163526244952898</v>
      </c>
      <c r="J216" s="85">
        <v>1408.3</v>
      </c>
      <c r="K216" s="67">
        <v>320.3</v>
      </c>
      <c r="L216" s="86">
        <v>4.3968154854823602</v>
      </c>
      <c r="M216" s="85">
        <v>1178.4000000000001</v>
      </c>
      <c r="N216" s="67">
        <v>329.2</v>
      </c>
      <c r="O216" s="86">
        <v>3.57958687727825</v>
      </c>
      <c r="P216" s="85">
        <v>925</v>
      </c>
      <c r="Q216" s="67">
        <v>274</v>
      </c>
      <c r="R216" s="86">
        <v>3.3759124087591199</v>
      </c>
      <c r="S216" s="85">
        <v>3923.3</v>
      </c>
      <c r="T216" s="67">
        <v>212</v>
      </c>
      <c r="U216" s="86">
        <v>18.506132075471701</v>
      </c>
      <c r="V216" s="85">
        <v>1535.6</v>
      </c>
      <c r="W216" s="67">
        <v>215.8</v>
      </c>
      <c r="X216" s="86">
        <v>7.1158480074142698</v>
      </c>
      <c r="Y216" s="85">
        <v>4467.7</v>
      </c>
      <c r="Z216" s="67">
        <v>2100.5</v>
      </c>
      <c r="AA216" s="67">
        <v>362</v>
      </c>
      <c r="AB216" s="34">
        <v>5.78</v>
      </c>
      <c r="AC216" s="92">
        <v>7.09</v>
      </c>
    </row>
    <row r="217" spans="1:29" x14ac:dyDescent="0.25">
      <c r="A217" s="21" t="s">
        <v>381</v>
      </c>
      <c r="B217" s="21">
        <f t="shared" si="7"/>
        <v>84.935294117647061</v>
      </c>
      <c r="C217" t="s">
        <v>377</v>
      </c>
      <c r="D217" s="88">
        <v>62.2</v>
      </c>
      <c r="E217" s="88">
        <v>78.599999999999994</v>
      </c>
      <c r="F217" s="91">
        <v>-1.2636655948553099</v>
      </c>
      <c r="G217" s="89">
        <v>116.8</v>
      </c>
      <c r="H217" s="88">
        <v>104.4</v>
      </c>
      <c r="I217" s="91">
        <v>1.11877394636015</v>
      </c>
      <c r="J217" s="89">
        <v>102.8</v>
      </c>
      <c r="K217" s="88">
        <v>40.799999999999997</v>
      </c>
      <c r="L217" s="90">
        <v>2.5196078431372499</v>
      </c>
      <c r="M217" s="89">
        <v>153.1</v>
      </c>
      <c r="N217" s="88">
        <v>19.600000000000001</v>
      </c>
      <c r="O217" s="90">
        <v>7.8112244897959204</v>
      </c>
      <c r="P217" s="89">
        <v>24.9</v>
      </c>
      <c r="Q217" s="88">
        <v>150.1</v>
      </c>
      <c r="R217" s="90">
        <v>-6.0281124497991998</v>
      </c>
      <c r="S217" s="89">
        <v>103.7</v>
      </c>
      <c r="T217" s="88">
        <v>103.5</v>
      </c>
      <c r="U217" s="90">
        <v>1.00193236714976</v>
      </c>
      <c r="V217" s="89">
        <v>36</v>
      </c>
      <c r="W217" s="88">
        <v>82.2</v>
      </c>
      <c r="X217" s="90">
        <v>-2.2833333333333301</v>
      </c>
      <c r="Y217" s="89">
        <v>113.4</v>
      </c>
      <c r="Z217" s="88">
        <v>91.2</v>
      </c>
      <c r="AA217" s="88">
        <v>60.6</v>
      </c>
    </row>
    <row r="218" spans="1:29" x14ac:dyDescent="0.25">
      <c r="A218" s="21" t="s">
        <v>382</v>
      </c>
      <c r="B218" s="21">
        <f t="shared" si="7"/>
        <v>54.164705882352948</v>
      </c>
      <c r="C218" t="s">
        <v>377</v>
      </c>
      <c r="D218" s="88">
        <v>9.5</v>
      </c>
      <c r="E218" s="88">
        <v>3.9</v>
      </c>
      <c r="F218" s="91">
        <v>2.4358974358974401</v>
      </c>
      <c r="G218" s="89">
        <v>13</v>
      </c>
      <c r="H218" s="88">
        <v>57.4</v>
      </c>
      <c r="I218" s="91">
        <v>-4.4153846153846201</v>
      </c>
      <c r="J218" s="89">
        <v>62.6</v>
      </c>
      <c r="K218" s="88">
        <v>35.1</v>
      </c>
      <c r="L218" s="90">
        <v>1.78347578347578</v>
      </c>
      <c r="M218" s="89">
        <v>112.1</v>
      </c>
      <c r="N218" s="88">
        <v>42.3</v>
      </c>
      <c r="O218" s="90">
        <v>2.6501182033096899</v>
      </c>
      <c r="P218" s="89">
        <v>12.9</v>
      </c>
      <c r="Q218" s="88">
        <v>58.1</v>
      </c>
      <c r="R218" s="90">
        <v>-4.5038759689922498</v>
      </c>
      <c r="S218" s="89">
        <v>41.3</v>
      </c>
      <c r="T218" s="88">
        <v>27.7</v>
      </c>
      <c r="U218" s="90">
        <v>1.49097472924188</v>
      </c>
      <c r="V218" s="89">
        <v>29.1</v>
      </c>
      <c r="W218" s="88">
        <v>33.700000000000003</v>
      </c>
      <c r="X218" s="90">
        <v>-1.1580756013745701</v>
      </c>
      <c r="Y218" s="89">
        <v>308.10000000000002</v>
      </c>
      <c r="Z218" s="88">
        <v>18.5</v>
      </c>
      <c r="AA218" s="88">
        <v>55.5</v>
      </c>
    </row>
    <row r="219" spans="1:29" x14ac:dyDescent="0.25">
      <c r="A219" s="21" t="s">
        <v>380</v>
      </c>
      <c r="B219" s="21">
        <f t="shared" si="7"/>
        <v>659.46470588235286</v>
      </c>
      <c r="C219" t="s">
        <v>377</v>
      </c>
      <c r="D219" s="88">
        <v>995.1</v>
      </c>
      <c r="E219" s="88">
        <v>507.8</v>
      </c>
      <c r="F219" s="91">
        <v>1.9596297755021701</v>
      </c>
      <c r="G219" s="89">
        <v>816.1</v>
      </c>
      <c r="H219" s="88">
        <v>408.8</v>
      </c>
      <c r="I219" s="91">
        <v>1.99633072407045</v>
      </c>
      <c r="J219" s="89">
        <v>715.5</v>
      </c>
      <c r="K219" s="88">
        <v>654.1</v>
      </c>
      <c r="L219" s="90">
        <v>1.09386943892371</v>
      </c>
      <c r="M219" s="89">
        <v>1588.7</v>
      </c>
      <c r="N219" s="88">
        <v>455.6</v>
      </c>
      <c r="O219" s="90">
        <v>3.4870500438981602</v>
      </c>
      <c r="P219" s="89">
        <v>416.8</v>
      </c>
      <c r="Q219" s="88">
        <v>248.4</v>
      </c>
      <c r="R219" s="90">
        <v>1.67793880837359</v>
      </c>
      <c r="S219" s="89">
        <v>994.2</v>
      </c>
      <c r="T219" s="88">
        <v>158.4</v>
      </c>
      <c r="U219" s="90">
        <v>6.2765151515151496</v>
      </c>
      <c r="V219" s="89">
        <v>718.8</v>
      </c>
      <c r="W219" s="88">
        <v>226.4</v>
      </c>
      <c r="X219" s="90">
        <v>3.17491166077739</v>
      </c>
      <c r="Y219" s="89">
        <v>1270.4000000000001</v>
      </c>
      <c r="Z219" s="88">
        <v>651.4</v>
      </c>
      <c r="AA219" s="88">
        <v>384.4</v>
      </c>
    </row>
    <row r="220" spans="1:29" x14ac:dyDescent="0.25">
      <c r="A220" s="21" t="s">
        <v>131</v>
      </c>
      <c r="B220" s="21">
        <f t="shared" si="7"/>
        <v>39.805882352941175</v>
      </c>
      <c r="C220" t="s">
        <v>128</v>
      </c>
      <c r="D220" s="88">
        <v>37.200000000000003</v>
      </c>
      <c r="E220" s="88">
        <v>11.9</v>
      </c>
      <c r="F220" s="91">
        <v>3.1260504201680699</v>
      </c>
      <c r="G220" s="89">
        <v>19.7</v>
      </c>
      <c r="H220" s="88">
        <v>16.2</v>
      </c>
      <c r="I220" s="91">
        <v>1.2160493827160499</v>
      </c>
      <c r="J220" s="89">
        <v>25.1</v>
      </c>
      <c r="K220" s="88">
        <v>74.900000000000006</v>
      </c>
      <c r="L220" s="90">
        <v>-2.9840637450199199</v>
      </c>
      <c r="M220" s="89">
        <v>36.9</v>
      </c>
      <c r="N220" s="88">
        <v>47.3</v>
      </c>
      <c r="O220" s="90">
        <v>-1.28184281842818</v>
      </c>
      <c r="P220" s="89">
        <v>80.3</v>
      </c>
      <c r="Q220" s="88">
        <v>7.7</v>
      </c>
      <c r="R220" s="90">
        <v>10.4285714285714</v>
      </c>
      <c r="S220" s="89">
        <v>63.6</v>
      </c>
      <c r="T220" s="88">
        <v>42.3</v>
      </c>
      <c r="U220" s="90">
        <v>1.5035460992907801</v>
      </c>
      <c r="V220" s="89">
        <v>16.899999999999999</v>
      </c>
      <c r="W220" s="88">
        <v>91.3</v>
      </c>
      <c r="X220" s="90">
        <v>-5.4023668639053302</v>
      </c>
      <c r="Y220" s="89">
        <v>55</v>
      </c>
      <c r="Z220" s="88">
        <v>31.8</v>
      </c>
      <c r="AA220" s="88">
        <v>18.600000000000001</v>
      </c>
    </row>
    <row r="221" spans="1:29" x14ac:dyDescent="0.25">
      <c r="A221" s="21" t="s">
        <v>130</v>
      </c>
      <c r="B221" s="21">
        <f t="shared" si="7"/>
        <v>4191.4823529411769</v>
      </c>
      <c r="C221" t="s">
        <v>128</v>
      </c>
      <c r="D221" s="88">
        <v>4934.3999999999996</v>
      </c>
      <c r="E221" s="88">
        <v>2879.2</v>
      </c>
      <c r="F221" s="91">
        <v>1.71380939149764</v>
      </c>
      <c r="G221" s="89">
        <v>5412.8</v>
      </c>
      <c r="H221" s="88">
        <v>3659</v>
      </c>
      <c r="I221" s="91">
        <v>1.47931128723695</v>
      </c>
      <c r="J221" s="89">
        <v>5425.1</v>
      </c>
      <c r="K221" s="88">
        <v>3123.3</v>
      </c>
      <c r="L221" s="90">
        <v>1.7369769154420001</v>
      </c>
      <c r="M221" s="89">
        <v>3269.2</v>
      </c>
      <c r="N221" s="88">
        <v>3675.3</v>
      </c>
      <c r="O221" s="90">
        <v>-1.1242199926587499</v>
      </c>
      <c r="P221" s="89">
        <v>4039.8</v>
      </c>
      <c r="Q221" s="88">
        <v>2759.3</v>
      </c>
      <c r="R221" s="90">
        <v>1.46406697350777</v>
      </c>
      <c r="S221" s="89">
        <v>6811.2</v>
      </c>
      <c r="T221" s="88">
        <v>2671.4</v>
      </c>
      <c r="U221" s="90">
        <v>2.5496743280676801</v>
      </c>
      <c r="V221" s="89">
        <v>5126.8999999999996</v>
      </c>
      <c r="W221" s="88">
        <v>2242.1999999999998</v>
      </c>
      <c r="X221" s="90">
        <v>2.2865489251627902</v>
      </c>
      <c r="Y221" s="89">
        <v>5262</v>
      </c>
      <c r="Z221" s="88">
        <v>7567.5</v>
      </c>
      <c r="AA221" s="88">
        <v>2396.6</v>
      </c>
    </row>
    <row r="222" spans="1:29" s="35" customFormat="1" x14ac:dyDescent="0.25">
      <c r="A222" s="33" t="s">
        <v>129</v>
      </c>
      <c r="B222" s="33">
        <f t="shared" si="7"/>
        <v>1357.8117647058821</v>
      </c>
      <c r="C222" s="35" t="s">
        <v>128</v>
      </c>
      <c r="D222" s="67">
        <v>1814.9</v>
      </c>
      <c r="E222" s="67">
        <v>1354.3</v>
      </c>
      <c r="F222" s="87">
        <v>1.34010189765931</v>
      </c>
      <c r="G222" s="85">
        <v>1623.7</v>
      </c>
      <c r="H222" s="67">
        <v>713</v>
      </c>
      <c r="I222" s="87">
        <v>2.27727910238429</v>
      </c>
      <c r="J222" s="85">
        <v>1151.5999999999999</v>
      </c>
      <c r="K222" s="67">
        <v>838.7</v>
      </c>
      <c r="L222" s="86">
        <v>1.3730773816621</v>
      </c>
      <c r="M222" s="85">
        <v>2028.1</v>
      </c>
      <c r="N222" s="67">
        <v>1578.9</v>
      </c>
      <c r="O222" s="86">
        <v>1.2845018683893801</v>
      </c>
      <c r="P222" s="85">
        <v>1154.5</v>
      </c>
      <c r="Q222" s="67">
        <v>1083.2</v>
      </c>
      <c r="R222" s="86">
        <v>1.0658234859675</v>
      </c>
      <c r="S222" s="85">
        <v>1491.6</v>
      </c>
      <c r="T222" s="67">
        <v>1228.4000000000001</v>
      </c>
      <c r="U222" s="86">
        <v>1.2142624552263099</v>
      </c>
      <c r="V222" s="85">
        <v>1616.7</v>
      </c>
      <c r="W222" s="67">
        <v>1424.3</v>
      </c>
      <c r="X222" s="86">
        <v>1.13508390086358</v>
      </c>
      <c r="Y222" s="85">
        <v>1566.1</v>
      </c>
      <c r="Z222" s="67">
        <v>1739</v>
      </c>
      <c r="AA222" s="67">
        <v>675.8</v>
      </c>
      <c r="AB222" s="34">
        <v>1.34</v>
      </c>
      <c r="AC222" s="92">
        <v>1.48</v>
      </c>
    </row>
    <row r="223" spans="1:29" x14ac:dyDescent="0.25">
      <c r="A223" s="21" t="s">
        <v>114</v>
      </c>
      <c r="B223" s="21">
        <f t="shared" si="7"/>
        <v>1120.0117647058821</v>
      </c>
      <c r="C223" t="s">
        <v>109</v>
      </c>
      <c r="D223" s="88">
        <v>1276.5999999999999</v>
      </c>
      <c r="E223" s="88">
        <v>1159</v>
      </c>
      <c r="F223" s="91">
        <v>1.1014667817083701</v>
      </c>
      <c r="G223" s="89">
        <v>1364.9</v>
      </c>
      <c r="H223" s="88">
        <v>869.3</v>
      </c>
      <c r="I223" s="91">
        <v>1.5701138847348399</v>
      </c>
      <c r="J223" s="89">
        <v>1475.9</v>
      </c>
      <c r="K223" s="88">
        <v>643.1</v>
      </c>
      <c r="L223" s="90">
        <v>2.2949774529622098</v>
      </c>
      <c r="M223" s="89">
        <v>1530.6</v>
      </c>
      <c r="N223" s="88">
        <v>762.4</v>
      </c>
      <c r="O223" s="90">
        <v>2.0076075550891899</v>
      </c>
      <c r="P223" s="89">
        <v>1243.5999999999999</v>
      </c>
      <c r="Q223" s="88">
        <v>819.7</v>
      </c>
      <c r="R223" s="90">
        <v>1.5171404172258101</v>
      </c>
      <c r="S223" s="89">
        <v>1267.9000000000001</v>
      </c>
      <c r="T223" s="88">
        <v>752.5</v>
      </c>
      <c r="U223" s="90">
        <v>1.68491694352159</v>
      </c>
      <c r="V223" s="89">
        <v>1450.4</v>
      </c>
      <c r="W223" s="88">
        <v>734.8</v>
      </c>
      <c r="X223" s="90">
        <v>1.9738704409363099</v>
      </c>
      <c r="Y223" s="89">
        <v>1175.8</v>
      </c>
      <c r="Z223" s="88">
        <v>1868.6</v>
      </c>
      <c r="AA223" s="88">
        <v>645.1</v>
      </c>
    </row>
    <row r="224" spans="1:29" x14ac:dyDescent="0.25">
      <c r="A224" s="21" t="s">
        <v>113</v>
      </c>
      <c r="B224" s="21">
        <f t="shared" si="7"/>
        <v>100.8235294117647</v>
      </c>
      <c r="C224" t="s">
        <v>109</v>
      </c>
      <c r="D224" s="88">
        <v>52.4</v>
      </c>
      <c r="E224" s="88">
        <v>42.9</v>
      </c>
      <c r="F224" s="91">
        <v>1.2214452214452201</v>
      </c>
      <c r="G224" s="89">
        <v>87.1</v>
      </c>
      <c r="H224" s="88">
        <v>66</v>
      </c>
      <c r="I224" s="91">
        <v>1.31969696969697</v>
      </c>
      <c r="J224" s="89">
        <v>80.099999999999994</v>
      </c>
      <c r="K224" s="88">
        <v>57.9</v>
      </c>
      <c r="L224" s="90">
        <v>1.3834196891191699</v>
      </c>
      <c r="M224" s="89">
        <v>71.400000000000006</v>
      </c>
      <c r="N224" s="88">
        <v>96</v>
      </c>
      <c r="O224" s="90">
        <v>-1.3445378151260501</v>
      </c>
      <c r="P224" s="89">
        <v>25.5</v>
      </c>
      <c r="Q224" s="88">
        <v>33.5</v>
      </c>
      <c r="R224" s="90">
        <v>-1.31372549019608</v>
      </c>
      <c r="S224" s="89">
        <v>65.400000000000006</v>
      </c>
      <c r="T224" s="88">
        <v>53.3</v>
      </c>
      <c r="U224" s="90">
        <v>1.22701688555347</v>
      </c>
      <c r="V224" s="89">
        <v>71.599999999999994</v>
      </c>
      <c r="W224" s="88">
        <v>59.9</v>
      </c>
      <c r="X224" s="90">
        <v>1.1953255425709499</v>
      </c>
      <c r="Y224" s="89">
        <v>229.4</v>
      </c>
      <c r="Z224" s="88">
        <v>68.099999999999994</v>
      </c>
      <c r="AA224" s="88">
        <v>553.5</v>
      </c>
    </row>
    <row r="225" spans="1:29" x14ac:dyDescent="0.25">
      <c r="A225" s="21" t="s">
        <v>112</v>
      </c>
      <c r="B225" s="21">
        <f t="shared" si="7"/>
        <v>294.23529411764707</v>
      </c>
      <c r="C225" t="s">
        <v>109</v>
      </c>
      <c r="D225" s="88">
        <v>231.2</v>
      </c>
      <c r="E225" s="88">
        <v>187.4</v>
      </c>
      <c r="F225" s="91">
        <v>1.2337246531483499</v>
      </c>
      <c r="G225" s="89">
        <v>152.1</v>
      </c>
      <c r="H225" s="88">
        <v>211.8</v>
      </c>
      <c r="I225" s="91">
        <v>-1.3925049309664701</v>
      </c>
      <c r="J225" s="89">
        <v>187.2</v>
      </c>
      <c r="K225" s="88">
        <v>341.9</v>
      </c>
      <c r="L225" s="90">
        <v>-1.8263888888888899</v>
      </c>
      <c r="M225" s="89">
        <v>465.1</v>
      </c>
      <c r="N225" s="88">
        <v>454.1</v>
      </c>
      <c r="O225" s="90">
        <v>1.02422373926448</v>
      </c>
      <c r="P225" s="89">
        <v>246.1</v>
      </c>
      <c r="Q225" s="88">
        <v>122.4</v>
      </c>
      <c r="R225" s="90">
        <v>2.0106209150326801</v>
      </c>
      <c r="S225" s="89">
        <v>232.6</v>
      </c>
      <c r="T225" s="88">
        <v>136.30000000000001</v>
      </c>
      <c r="U225" s="90">
        <v>1.7065297138664699</v>
      </c>
      <c r="V225" s="89">
        <v>282.60000000000002</v>
      </c>
      <c r="W225" s="88">
        <v>354.1</v>
      </c>
      <c r="X225" s="90">
        <v>-1.2530077848549199</v>
      </c>
      <c r="Y225" s="89">
        <v>617.1</v>
      </c>
      <c r="Z225" s="88">
        <v>250.7</v>
      </c>
      <c r="AA225" s="88">
        <v>529.29999999999995</v>
      </c>
    </row>
    <row r="226" spans="1:29" x14ac:dyDescent="0.25">
      <c r="A226" s="21" t="s">
        <v>111</v>
      </c>
      <c r="B226" s="21">
        <f t="shared" si="7"/>
        <v>427.82941176470587</v>
      </c>
      <c r="C226" t="s">
        <v>109</v>
      </c>
      <c r="D226" s="88">
        <v>756.4</v>
      </c>
      <c r="E226" s="88">
        <v>709.1</v>
      </c>
      <c r="F226" s="91">
        <v>1.0667042730221401</v>
      </c>
      <c r="G226" s="89">
        <v>428.7</v>
      </c>
      <c r="H226" s="88">
        <v>189.8</v>
      </c>
      <c r="I226" s="91">
        <v>2.2586933614330902</v>
      </c>
      <c r="J226" s="89">
        <v>585.79999999999995</v>
      </c>
      <c r="K226" s="88">
        <v>450.2</v>
      </c>
      <c r="L226" s="90">
        <v>1.3011994669036</v>
      </c>
      <c r="M226" s="89">
        <v>190.8</v>
      </c>
      <c r="N226" s="88">
        <v>314.3</v>
      </c>
      <c r="O226" s="90">
        <v>-1.64727463312369</v>
      </c>
      <c r="P226" s="89">
        <v>641.6</v>
      </c>
      <c r="Q226" s="88">
        <v>481.8</v>
      </c>
      <c r="R226" s="90">
        <v>1.3316728933167301</v>
      </c>
      <c r="S226" s="89">
        <v>376.9</v>
      </c>
      <c r="T226" s="88">
        <v>358.6</v>
      </c>
      <c r="U226" s="90">
        <v>1.0510317902955899</v>
      </c>
      <c r="V226" s="89">
        <v>519.20000000000005</v>
      </c>
      <c r="W226" s="88">
        <v>344.9</v>
      </c>
      <c r="X226" s="90">
        <v>1.50536387358655</v>
      </c>
      <c r="Y226" s="89">
        <v>208.4</v>
      </c>
      <c r="Z226" s="88">
        <v>422.2</v>
      </c>
      <c r="AA226" s="88">
        <v>294.39999999999998</v>
      </c>
    </row>
    <row r="227" spans="1:29" s="35" customFormat="1" x14ac:dyDescent="0.25">
      <c r="A227" s="33" t="s">
        <v>110</v>
      </c>
      <c r="B227" s="33">
        <f t="shared" si="7"/>
        <v>1471.7411764705882</v>
      </c>
      <c r="C227" s="35" t="s">
        <v>109</v>
      </c>
      <c r="D227" s="67">
        <v>1336.6</v>
      </c>
      <c r="E227" s="67">
        <v>1639.2</v>
      </c>
      <c r="F227" s="87">
        <v>-1.2263953314379801</v>
      </c>
      <c r="G227" s="85">
        <v>2109.6999999999998</v>
      </c>
      <c r="H227" s="67">
        <v>1062.8</v>
      </c>
      <c r="I227" s="87">
        <v>1.98503951825367</v>
      </c>
      <c r="J227" s="85">
        <v>2080.6999999999998</v>
      </c>
      <c r="K227" s="67">
        <v>1036.5999999999999</v>
      </c>
      <c r="L227" s="86">
        <v>2.0072351919737601</v>
      </c>
      <c r="M227" s="85">
        <v>1688.3</v>
      </c>
      <c r="N227" s="67">
        <v>1162.9000000000001</v>
      </c>
      <c r="O227" s="86">
        <v>1.4518015306561201</v>
      </c>
      <c r="P227" s="85">
        <v>1674.4</v>
      </c>
      <c r="Q227" s="67">
        <v>926.5</v>
      </c>
      <c r="R227" s="86">
        <v>1.8072315164597901</v>
      </c>
      <c r="S227" s="85">
        <v>1207.9000000000001</v>
      </c>
      <c r="T227" s="67">
        <v>928.9</v>
      </c>
      <c r="U227" s="86">
        <v>1.30035525890839</v>
      </c>
      <c r="V227" s="85">
        <v>1390.5</v>
      </c>
      <c r="W227" s="67">
        <v>1706.6</v>
      </c>
      <c r="X227" s="86">
        <v>-1.2273282991729599</v>
      </c>
      <c r="Y227" s="85">
        <v>1931.2</v>
      </c>
      <c r="Z227" s="67">
        <v>2087.5</v>
      </c>
      <c r="AA227" s="67">
        <v>1049.3</v>
      </c>
      <c r="AB227" s="34">
        <v>1.37</v>
      </c>
      <c r="AC227" s="92">
        <v>1.82</v>
      </c>
    </row>
    <row r="228" spans="1:29" s="35" customFormat="1" x14ac:dyDescent="0.25">
      <c r="A228" s="33" t="s">
        <v>232</v>
      </c>
      <c r="B228" s="33">
        <f t="shared" si="7"/>
        <v>802.48823529411766</v>
      </c>
      <c r="C228" s="35" t="s">
        <v>231</v>
      </c>
      <c r="D228" s="67">
        <v>324.7</v>
      </c>
      <c r="E228" s="67">
        <v>781.4</v>
      </c>
      <c r="F228" s="87">
        <v>-2.40652910378811</v>
      </c>
      <c r="G228" s="85">
        <v>863.1</v>
      </c>
      <c r="H228" s="67">
        <v>926.4</v>
      </c>
      <c r="I228" s="87">
        <v>-1.07334028501912</v>
      </c>
      <c r="J228" s="85">
        <v>1073.4000000000001</v>
      </c>
      <c r="K228" s="67">
        <v>884.5</v>
      </c>
      <c r="L228" s="86">
        <v>1.2135669869982999</v>
      </c>
      <c r="M228" s="85">
        <v>517.79999999999995</v>
      </c>
      <c r="N228" s="67">
        <v>898.1</v>
      </c>
      <c r="O228" s="86">
        <v>-1.73445345693318</v>
      </c>
      <c r="P228" s="85">
        <v>451.6</v>
      </c>
      <c r="Q228" s="67">
        <v>1109</v>
      </c>
      <c r="R228" s="86">
        <v>-2.4557130203720101</v>
      </c>
      <c r="S228" s="85">
        <v>663.3</v>
      </c>
      <c r="T228" s="67">
        <v>1181.8</v>
      </c>
      <c r="U228" s="86">
        <v>-1.7816975727423501</v>
      </c>
      <c r="V228" s="85">
        <v>798.3</v>
      </c>
      <c r="W228" s="67">
        <v>1052.7</v>
      </c>
      <c r="X228" s="86">
        <v>-1.31867718902668</v>
      </c>
      <c r="Y228" s="85">
        <v>427</v>
      </c>
      <c r="Z228" s="67">
        <v>565.4</v>
      </c>
      <c r="AA228" s="67">
        <v>1123.8</v>
      </c>
      <c r="AB228" s="34">
        <v>-1.55</v>
      </c>
      <c r="AC228" s="92">
        <v>-1.44</v>
      </c>
    </row>
    <row r="229" spans="1:29" s="35" customFormat="1" x14ac:dyDescent="0.25">
      <c r="A229" s="33" t="s">
        <v>43</v>
      </c>
      <c r="B229" s="33">
        <f t="shared" si="7"/>
        <v>8558.9823529411769</v>
      </c>
      <c r="C229" s="35" t="s">
        <v>42</v>
      </c>
      <c r="D229" s="67">
        <v>2810.9</v>
      </c>
      <c r="E229" s="67">
        <v>7997.5</v>
      </c>
      <c r="F229" s="87">
        <v>-2.8451741435127502</v>
      </c>
      <c r="G229" s="85">
        <v>2765.3</v>
      </c>
      <c r="H229" s="67">
        <v>17216.900000000001</v>
      </c>
      <c r="I229" s="87">
        <v>-6.2260514229920796</v>
      </c>
      <c r="J229" s="85">
        <v>2464.9</v>
      </c>
      <c r="K229" s="67">
        <v>18911.8</v>
      </c>
      <c r="L229" s="86">
        <v>-7.67244107266015</v>
      </c>
      <c r="M229" s="85">
        <v>1431.4</v>
      </c>
      <c r="N229" s="67">
        <v>19985.5</v>
      </c>
      <c r="O229" s="86">
        <v>-13.9622048344278</v>
      </c>
      <c r="P229" s="85">
        <v>3547.1</v>
      </c>
      <c r="Q229" s="67">
        <v>18132.2</v>
      </c>
      <c r="R229" s="86">
        <v>-5.1118378393617299</v>
      </c>
      <c r="S229" s="85">
        <v>3419.7</v>
      </c>
      <c r="T229" s="67">
        <v>13494</v>
      </c>
      <c r="U229" s="86">
        <v>-3.9459601719449102</v>
      </c>
      <c r="V229" s="85">
        <v>1995.8</v>
      </c>
      <c r="W229" s="67">
        <v>13773.1</v>
      </c>
      <c r="X229" s="86">
        <v>-6.9010421885960502</v>
      </c>
      <c r="Y229" s="85">
        <v>2106.9</v>
      </c>
      <c r="Z229" s="67">
        <v>1562.6</v>
      </c>
      <c r="AA229" s="67">
        <v>13887.1</v>
      </c>
      <c r="AB229" s="34">
        <v>-5.95</v>
      </c>
      <c r="AC229" s="94">
        <v>-4.8</v>
      </c>
    </row>
    <row r="230" spans="1:29" s="35" customFormat="1" x14ac:dyDescent="0.25">
      <c r="A230" s="33" t="s">
        <v>293</v>
      </c>
      <c r="B230" s="33">
        <f t="shared" si="7"/>
        <v>2005.0705882352941</v>
      </c>
      <c r="C230" s="35" t="s">
        <v>290</v>
      </c>
      <c r="D230" s="67">
        <v>874.1</v>
      </c>
      <c r="E230" s="67">
        <v>1987.3</v>
      </c>
      <c r="F230" s="87">
        <v>-2.2735384967395</v>
      </c>
      <c r="G230" s="85">
        <v>1084.4000000000001</v>
      </c>
      <c r="H230" s="67">
        <v>3294.1</v>
      </c>
      <c r="I230" s="87">
        <v>-3.0377167097012201</v>
      </c>
      <c r="J230" s="85">
        <v>1188.9000000000001</v>
      </c>
      <c r="K230" s="67">
        <v>2532</v>
      </c>
      <c r="L230" s="86">
        <v>-2.1296997224325001</v>
      </c>
      <c r="M230" s="85">
        <v>891.1</v>
      </c>
      <c r="N230" s="67">
        <v>3127.5</v>
      </c>
      <c r="O230" s="86">
        <v>-3.5097071035798399</v>
      </c>
      <c r="P230" s="85">
        <v>1016.2</v>
      </c>
      <c r="Q230" s="67">
        <v>3033.7</v>
      </c>
      <c r="R230" s="86">
        <v>-2.98533753198189</v>
      </c>
      <c r="S230" s="85">
        <v>1845.9</v>
      </c>
      <c r="T230" s="67">
        <v>3368.1</v>
      </c>
      <c r="U230" s="86">
        <v>-1.8246383877783201</v>
      </c>
      <c r="V230" s="85">
        <v>897.9</v>
      </c>
      <c r="W230" s="67">
        <v>3163.3</v>
      </c>
      <c r="X230" s="86">
        <v>-3.5229981066934002</v>
      </c>
      <c r="Y230" s="85">
        <v>1857.6</v>
      </c>
      <c r="Z230" s="67">
        <v>732.3</v>
      </c>
      <c r="AA230" s="67">
        <v>3191.8</v>
      </c>
      <c r="AB230" s="34">
        <v>-2.68</v>
      </c>
      <c r="AC230" s="94">
        <v>-2.2999999999999998</v>
      </c>
    </row>
    <row r="231" spans="1:29" x14ac:dyDescent="0.25">
      <c r="A231" s="21" t="s">
        <v>291</v>
      </c>
      <c r="B231" s="21">
        <f t="shared" si="7"/>
        <v>1059.2705882352941</v>
      </c>
      <c r="C231" t="s">
        <v>290</v>
      </c>
      <c r="D231" s="88">
        <v>536</v>
      </c>
      <c r="E231" s="88">
        <v>1076.0999999999999</v>
      </c>
      <c r="F231" s="91">
        <v>-2.0076492537313402</v>
      </c>
      <c r="G231" s="89">
        <v>471.7</v>
      </c>
      <c r="H231" s="88">
        <v>1865.5</v>
      </c>
      <c r="I231" s="91">
        <v>-3.9548441806232799</v>
      </c>
      <c r="J231" s="89">
        <v>766.1</v>
      </c>
      <c r="K231" s="88">
        <v>1340.8</v>
      </c>
      <c r="L231" s="90">
        <v>-1.7501631640777999</v>
      </c>
      <c r="M231" s="89">
        <v>472</v>
      </c>
      <c r="N231" s="88">
        <v>1932.8</v>
      </c>
      <c r="O231" s="90">
        <v>-4.0949152542372902</v>
      </c>
      <c r="P231" s="89">
        <v>341.6</v>
      </c>
      <c r="Q231" s="88">
        <v>1767.8</v>
      </c>
      <c r="R231" s="90">
        <v>-5.1750585480093703</v>
      </c>
      <c r="S231" s="89">
        <v>967.6</v>
      </c>
      <c r="T231" s="88">
        <v>1577.5</v>
      </c>
      <c r="U231" s="90">
        <v>-1.6303224472922699</v>
      </c>
      <c r="V231" s="89">
        <v>535.9</v>
      </c>
      <c r="W231" s="88">
        <v>1545.9</v>
      </c>
      <c r="X231" s="90">
        <v>-2.8846799776077598</v>
      </c>
      <c r="Y231" s="89">
        <v>1030.4000000000001</v>
      </c>
      <c r="Z231" s="88">
        <v>385.1</v>
      </c>
      <c r="AA231" s="88">
        <v>1394.8</v>
      </c>
    </row>
    <row r="232" spans="1:29" x14ac:dyDescent="0.25">
      <c r="A232" s="21" t="s">
        <v>292</v>
      </c>
      <c r="B232" s="21">
        <f t="shared" si="7"/>
        <v>1771.0352941176468</v>
      </c>
      <c r="C232" t="s">
        <v>290</v>
      </c>
      <c r="D232" s="88">
        <v>884</v>
      </c>
      <c r="E232" s="88">
        <v>1534</v>
      </c>
      <c r="F232" s="91">
        <v>-1.73529411764706</v>
      </c>
      <c r="G232" s="89">
        <v>741.5</v>
      </c>
      <c r="H232" s="88">
        <v>3021.3</v>
      </c>
      <c r="I232" s="91">
        <v>-4.0745785569791</v>
      </c>
      <c r="J232" s="89">
        <v>1226.0999999999999</v>
      </c>
      <c r="K232" s="88">
        <v>2152</v>
      </c>
      <c r="L232" s="90">
        <v>-1.75515863306419</v>
      </c>
      <c r="M232" s="89">
        <v>918.7</v>
      </c>
      <c r="N232" s="88">
        <v>2508.1999999999998</v>
      </c>
      <c r="O232" s="90">
        <v>-2.7301621856971798</v>
      </c>
      <c r="P232" s="89">
        <v>950.9</v>
      </c>
      <c r="Q232" s="88">
        <v>3400.9</v>
      </c>
      <c r="R232" s="90">
        <v>-3.5765064675570502</v>
      </c>
      <c r="S232" s="89">
        <v>1955.5</v>
      </c>
      <c r="T232" s="88">
        <v>3036</v>
      </c>
      <c r="U232" s="90">
        <v>-1.5525441063666601</v>
      </c>
      <c r="V232" s="89">
        <v>699.5</v>
      </c>
      <c r="W232" s="88">
        <v>2289.3000000000002</v>
      </c>
      <c r="X232" s="90">
        <v>-3.2727662616154398</v>
      </c>
      <c r="Y232" s="89">
        <v>1621.5</v>
      </c>
      <c r="Z232" s="88">
        <v>640.6</v>
      </c>
      <c r="AA232" s="88">
        <v>2527.6</v>
      </c>
    </row>
    <row r="233" spans="1:29" x14ac:dyDescent="0.25">
      <c r="A233" s="21" t="s">
        <v>399</v>
      </c>
      <c r="B233" s="21"/>
      <c r="C233" s="9" t="s">
        <v>89</v>
      </c>
      <c r="D233" s="95"/>
      <c r="E233" s="95"/>
      <c r="F233" s="91"/>
      <c r="G233" s="96"/>
      <c r="H233" s="95"/>
      <c r="I233" s="91"/>
      <c r="J233" s="96"/>
      <c r="K233" s="95"/>
      <c r="L233" s="90"/>
      <c r="M233" s="96"/>
      <c r="N233" s="95"/>
      <c r="O233" s="90"/>
      <c r="P233" s="96"/>
      <c r="Q233" s="95"/>
      <c r="R233" s="90"/>
      <c r="S233" s="96"/>
      <c r="T233" s="95"/>
      <c r="U233" s="90"/>
      <c r="V233" s="96"/>
      <c r="W233" s="95"/>
      <c r="X233" s="90"/>
      <c r="Y233" s="96"/>
      <c r="Z233" s="95"/>
      <c r="AA233" s="95"/>
    </row>
    <row r="234" spans="1:29" x14ac:dyDescent="0.25">
      <c r="A234" s="21" t="s">
        <v>118</v>
      </c>
      <c r="B234" s="21">
        <f t="shared" ref="B234:B243" si="8">AVERAGE(D234:E234,G234:H234,J234:K234,M234:N234,P234:Q234,S234:T234,V234:W234,Y234:AA234)</f>
        <v>477.55294117647065</v>
      </c>
      <c r="C234" t="s">
        <v>115</v>
      </c>
      <c r="D234" s="88">
        <v>1577.8</v>
      </c>
      <c r="E234" s="88">
        <v>254.6</v>
      </c>
      <c r="F234" s="91">
        <v>6.1971720345640202</v>
      </c>
      <c r="G234" s="89">
        <v>143.30000000000001</v>
      </c>
      <c r="H234" s="88">
        <v>491.8</v>
      </c>
      <c r="I234" s="91">
        <v>-3.4319609211444502</v>
      </c>
      <c r="J234" s="89">
        <v>209.4</v>
      </c>
      <c r="K234" s="88">
        <v>463.2</v>
      </c>
      <c r="L234" s="90">
        <v>-2.2120343839541499</v>
      </c>
      <c r="M234" s="89">
        <v>144.1</v>
      </c>
      <c r="N234" s="88">
        <v>489.9</v>
      </c>
      <c r="O234" s="90">
        <v>-3.3997224149895899</v>
      </c>
      <c r="P234" s="89">
        <v>592.70000000000005</v>
      </c>
      <c r="Q234" s="88">
        <v>382.6</v>
      </c>
      <c r="R234" s="90">
        <v>1.5491374803972799</v>
      </c>
      <c r="S234" s="89">
        <v>309.8</v>
      </c>
      <c r="T234" s="88">
        <v>511.4</v>
      </c>
      <c r="U234" s="90">
        <v>-1.6507424144609399</v>
      </c>
      <c r="V234" s="89">
        <v>421.1</v>
      </c>
      <c r="W234" s="88">
        <v>533</v>
      </c>
      <c r="X234" s="90">
        <v>-1.26573260508193</v>
      </c>
      <c r="Y234" s="89">
        <v>634.79999999999995</v>
      </c>
      <c r="Z234" s="88">
        <v>467.3</v>
      </c>
      <c r="AA234" s="88">
        <v>491.6</v>
      </c>
    </row>
    <row r="235" spans="1:29" s="35" customFormat="1" x14ac:dyDescent="0.25">
      <c r="A235" s="33" t="s">
        <v>117</v>
      </c>
      <c r="B235" s="33">
        <f t="shared" si="8"/>
        <v>1030.9117647058824</v>
      </c>
      <c r="C235" s="35" t="s">
        <v>115</v>
      </c>
      <c r="D235" s="67">
        <v>2492.3000000000002</v>
      </c>
      <c r="E235" s="67">
        <v>1506.4</v>
      </c>
      <c r="F235" s="87">
        <v>1.6544742432288899</v>
      </c>
      <c r="G235" s="85">
        <v>387.1</v>
      </c>
      <c r="H235" s="67">
        <v>791.6</v>
      </c>
      <c r="I235" s="87">
        <v>-2.0449496254197901</v>
      </c>
      <c r="J235" s="85">
        <v>565.1</v>
      </c>
      <c r="K235" s="67">
        <v>1385.1</v>
      </c>
      <c r="L235" s="86">
        <v>-2.4510706069722201</v>
      </c>
      <c r="M235" s="85">
        <v>342.5</v>
      </c>
      <c r="N235" s="67">
        <v>1143.4000000000001</v>
      </c>
      <c r="O235" s="86">
        <v>-3.33839416058394</v>
      </c>
      <c r="P235" s="85">
        <v>1245.5</v>
      </c>
      <c r="Q235" s="67">
        <v>656.4</v>
      </c>
      <c r="R235" s="86">
        <v>1.89747105423522</v>
      </c>
      <c r="S235" s="85">
        <v>536.29999999999995</v>
      </c>
      <c r="T235" s="67">
        <v>1008.1</v>
      </c>
      <c r="U235" s="86">
        <v>-1.87973149356703</v>
      </c>
      <c r="V235" s="85">
        <v>854.2</v>
      </c>
      <c r="W235" s="67">
        <v>1342.1</v>
      </c>
      <c r="X235" s="86">
        <v>-1.5711777101381399</v>
      </c>
      <c r="Y235" s="85">
        <v>978</v>
      </c>
      <c r="Z235" s="67">
        <v>1091.5999999999999</v>
      </c>
      <c r="AA235" s="67">
        <v>1199.8</v>
      </c>
      <c r="AB235" s="34">
        <v>-1.48</v>
      </c>
      <c r="AC235" s="94">
        <v>1.1000000000000001</v>
      </c>
    </row>
    <row r="236" spans="1:29" x14ac:dyDescent="0.25">
      <c r="A236" s="21" t="s">
        <v>116</v>
      </c>
      <c r="B236" s="21">
        <f t="shared" si="8"/>
        <v>511.57058823529417</v>
      </c>
      <c r="C236" t="s">
        <v>115</v>
      </c>
      <c r="D236" s="88">
        <v>734.3</v>
      </c>
      <c r="E236" s="88">
        <v>366</v>
      </c>
      <c r="F236" s="91">
        <v>2.0062841530054598</v>
      </c>
      <c r="G236" s="89">
        <v>498</v>
      </c>
      <c r="H236" s="88">
        <v>626.70000000000005</v>
      </c>
      <c r="I236" s="91">
        <v>-1.2584337349397601</v>
      </c>
      <c r="J236" s="89">
        <v>405.3</v>
      </c>
      <c r="K236" s="88">
        <v>471.7</v>
      </c>
      <c r="L236" s="90">
        <v>-1.1638292622748601</v>
      </c>
      <c r="M236" s="89">
        <v>450</v>
      </c>
      <c r="N236" s="88">
        <v>630</v>
      </c>
      <c r="O236" s="90">
        <v>-1.4</v>
      </c>
      <c r="P236" s="89">
        <v>296</v>
      </c>
      <c r="Q236" s="88">
        <v>438.6</v>
      </c>
      <c r="R236" s="90">
        <v>-1.48175675675676</v>
      </c>
      <c r="S236" s="89">
        <v>318.60000000000002</v>
      </c>
      <c r="T236" s="88">
        <v>482.1</v>
      </c>
      <c r="U236" s="90">
        <v>-1.5131826741996199</v>
      </c>
      <c r="V236" s="89">
        <v>375.5</v>
      </c>
      <c r="W236" s="88">
        <v>484.1</v>
      </c>
      <c r="X236" s="90">
        <v>-1.28921438082557</v>
      </c>
      <c r="Y236" s="89">
        <v>883.2</v>
      </c>
      <c r="Z236" s="88">
        <v>411.9</v>
      </c>
      <c r="AA236" s="88">
        <v>824.7</v>
      </c>
    </row>
    <row r="237" spans="1:29" x14ac:dyDescent="0.25">
      <c r="A237" s="21" t="s">
        <v>265</v>
      </c>
      <c r="B237" s="21">
        <f t="shared" si="8"/>
        <v>22.547058823529408</v>
      </c>
      <c r="C237" t="s">
        <v>264</v>
      </c>
      <c r="D237" s="88">
        <v>7.9</v>
      </c>
      <c r="E237" s="88">
        <v>12.7</v>
      </c>
      <c r="F237" s="91">
        <v>-1.60759493670886</v>
      </c>
      <c r="G237" s="89">
        <v>34.1</v>
      </c>
      <c r="H237" s="88">
        <v>12.5</v>
      </c>
      <c r="I237" s="91">
        <v>2.7280000000000002</v>
      </c>
      <c r="J237" s="89">
        <v>26.6</v>
      </c>
      <c r="K237" s="88">
        <v>10.6</v>
      </c>
      <c r="L237" s="90">
        <v>2.5094339622641502</v>
      </c>
      <c r="M237" s="89">
        <v>47.4</v>
      </c>
      <c r="N237" s="88">
        <v>18.2</v>
      </c>
      <c r="O237" s="90">
        <v>2.6043956043956</v>
      </c>
      <c r="P237" s="89">
        <v>14</v>
      </c>
      <c r="Q237" s="88">
        <v>27.8</v>
      </c>
      <c r="R237" s="90">
        <v>-1.98571428571429</v>
      </c>
      <c r="S237" s="89">
        <v>19.7</v>
      </c>
      <c r="T237" s="88">
        <v>29.7</v>
      </c>
      <c r="U237" s="90">
        <v>-1.50761421319797</v>
      </c>
      <c r="V237" s="89">
        <v>19.399999999999999</v>
      </c>
      <c r="W237" s="88">
        <v>11.5</v>
      </c>
      <c r="X237" s="90">
        <v>1.68695652173913</v>
      </c>
      <c r="Y237" s="89">
        <v>67.8</v>
      </c>
      <c r="Z237" s="88">
        <v>10.9</v>
      </c>
      <c r="AA237" s="88">
        <v>12.5</v>
      </c>
    </row>
    <row r="238" spans="1:29" s="35" customFormat="1" ht="17.25" x14ac:dyDescent="0.25">
      <c r="A238" s="33" t="s">
        <v>266</v>
      </c>
      <c r="B238" s="33">
        <f t="shared" si="8"/>
        <v>65.635294117647049</v>
      </c>
      <c r="C238" s="35" t="s">
        <v>264</v>
      </c>
      <c r="D238" s="67">
        <v>25.3</v>
      </c>
      <c r="E238" s="67">
        <v>24.4</v>
      </c>
      <c r="F238" s="87">
        <v>1.03688524590164</v>
      </c>
      <c r="G238" s="85">
        <v>33.799999999999997</v>
      </c>
      <c r="H238" s="67">
        <v>141.9</v>
      </c>
      <c r="I238" s="87">
        <v>-4.1982248520710099</v>
      </c>
      <c r="J238" s="85">
        <v>86.5</v>
      </c>
      <c r="K238" s="67">
        <v>25.1</v>
      </c>
      <c r="L238" s="86">
        <v>3.4462151394422298</v>
      </c>
      <c r="M238" s="85">
        <v>163.19999999999999</v>
      </c>
      <c r="N238" s="67">
        <v>24.9</v>
      </c>
      <c r="O238" s="86">
        <v>6.5542168674698802</v>
      </c>
      <c r="P238" s="85">
        <v>112.4</v>
      </c>
      <c r="Q238" s="67">
        <v>20.8</v>
      </c>
      <c r="R238" s="86">
        <v>5.4038461538461497</v>
      </c>
      <c r="S238" s="85">
        <v>19.2</v>
      </c>
      <c r="T238" s="67">
        <v>122.9</v>
      </c>
      <c r="U238" s="86">
        <v>-6.4010416666666696</v>
      </c>
      <c r="V238" s="85">
        <v>95.3</v>
      </c>
      <c r="W238" s="67">
        <v>25.4</v>
      </c>
      <c r="X238" s="86">
        <v>3.7519685039370101</v>
      </c>
      <c r="Y238" s="85">
        <v>36.299999999999997</v>
      </c>
      <c r="Z238" s="67">
        <v>12.1</v>
      </c>
      <c r="AA238" s="67">
        <v>146.30000000000001</v>
      </c>
      <c r="AB238" s="34">
        <v>1.51</v>
      </c>
      <c r="AC238" s="93" t="s">
        <v>398</v>
      </c>
    </row>
    <row r="239" spans="1:29" s="35" customFormat="1" ht="17.25" x14ac:dyDescent="0.25">
      <c r="A239" s="33" t="s">
        <v>295</v>
      </c>
      <c r="B239" s="33">
        <f t="shared" si="8"/>
        <v>92.511764705882356</v>
      </c>
      <c r="C239" s="35" t="s">
        <v>294</v>
      </c>
      <c r="D239" s="67">
        <v>34.4</v>
      </c>
      <c r="E239" s="67">
        <v>125.6</v>
      </c>
      <c r="F239" s="87">
        <v>-3.6511627906976698</v>
      </c>
      <c r="G239" s="85">
        <v>209.1</v>
      </c>
      <c r="H239" s="67">
        <v>227</v>
      </c>
      <c r="I239" s="87">
        <v>-1.0856049736968001</v>
      </c>
      <c r="J239" s="85">
        <v>31.6</v>
      </c>
      <c r="K239" s="67">
        <v>261.60000000000002</v>
      </c>
      <c r="L239" s="86">
        <v>-8.2784810126582293</v>
      </c>
      <c r="M239" s="85">
        <v>74.5</v>
      </c>
      <c r="N239" s="67">
        <v>26.3</v>
      </c>
      <c r="O239" s="86">
        <v>2.8326996197718599</v>
      </c>
      <c r="P239" s="85">
        <v>166.4</v>
      </c>
      <c r="Q239" s="67">
        <v>23.9</v>
      </c>
      <c r="R239" s="86">
        <v>6.96234309623431</v>
      </c>
      <c r="S239" s="85">
        <v>12.8</v>
      </c>
      <c r="T239" s="67">
        <v>12.2</v>
      </c>
      <c r="U239" s="86">
        <v>1.0491803278688501</v>
      </c>
      <c r="V239" s="85">
        <v>27.8</v>
      </c>
      <c r="W239" s="67">
        <v>64.3</v>
      </c>
      <c r="X239" s="86">
        <v>-2.3129496402877701</v>
      </c>
      <c r="Y239" s="85">
        <v>158.80000000000001</v>
      </c>
      <c r="Z239" s="67">
        <v>26.4</v>
      </c>
      <c r="AA239" s="67">
        <v>90</v>
      </c>
      <c r="AB239" s="34">
        <v>-1.2</v>
      </c>
      <c r="AC239" s="84" t="s">
        <v>397</v>
      </c>
    </row>
    <row r="240" spans="1:29" s="35" customFormat="1" x14ac:dyDescent="0.25">
      <c r="A240" s="33" t="s">
        <v>84</v>
      </c>
      <c r="B240" s="33">
        <f t="shared" si="8"/>
        <v>10366.917647058826</v>
      </c>
      <c r="C240" s="35" t="s">
        <v>83</v>
      </c>
      <c r="D240" s="67">
        <v>13354.1</v>
      </c>
      <c r="E240" s="67">
        <v>7919.8</v>
      </c>
      <c r="F240" s="87">
        <v>1.68616631733125</v>
      </c>
      <c r="G240" s="85">
        <v>13321.1</v>
      </c>
      <c r="H240" s="67">
        <v>8387.6</v>
      </c>
      <c r="I240" s="87">
        <v>1.5881897086174801</v>
      </c>
      <c r="J240" s="85">
        <v>12162.4</v>
      </c>
      <c r="K240" s="67">
        <v>8083.6</v>
      </c>
      <c r="L240" s="86">
        <v>1.5045771685882501</v>
      </c>
      <c r="M240" s="85">
        <v>9909.2000000000007</v>
      </c>
      <c r="N240" s="67">
        <v>8880.1</v>
      </c>
      <c r="O240" s="86">
        <v>1.1158883345908299</v>
      </c>
      <c r="P240" s="85">
        <v>7152.5</v>
      </c>
      <c r="Q240" s="67">
        <v>8405.5</v>
      </c>
      <c r="R240" s="86">
        <v>-1.1751835022719299</v>
      </c>
      <c r="S240" s="85">
        <v>19314</v>
      </c>
      <c r="T240" s="67">
        <v>7544.1</v>
      </c>
      <c r="U240" s="86">
        <v>2.5601463395235999</v>
      </c>
      <c r="V240" s="85">
        <v>9965.2999999999993</v>
      </c>
      <c r="W240" s="67">
        <v>6696.6</v>
      </c>
      <c r="X240" s="86">
        <v>1.4881133709643699</v>
      </c>
      <c r="Y240" s="85">
        <v>14958.4</v>
      </c>
      <c r="Z240" s="67">
        <v>12374.7</v>
      </c>
      <c r="AA240" s="67">
        <v>7808.6</v>
      </c>
      <c r="AB240" s="34">
        <v>1.47</v>
      </c>
      <c r="AC240" s="92">
        <v>1.63</v>
      </c>
    </row>
    <row r="241" spans="1:29" x14ac:dyDescent="0.25">
      <c r="A241" s="21" t="s">
        <v>85</v>
      </c>
      <c r="B241" s="21">
        <f t="shared" si="8"/>
        <v>217.68823529411767</v>
      </c>
      <c r="C241" t="s">
        <v>83</v>
      </c>
      <c r="D241" s="88">
        <v>206.6</v>
      </c>
      <c r="E241" s="88">
        <v>231.6</v>
      </c>
      <c r="F241" s="91">
        <v>-1.12100677637948</v>
      </c>
      <c r="G241" s="89">
        <v>376.6</v>
      </c>
      <c r="H241" s="88">
        <v>156.80000000000001</v>
      </c>
      <c r="I241" s="91">
        <v>2.40178571428571</v>
      </c>
      <c r="J241" s="89">
        <v>291.89999999999998</v>
      </c>
      <c r="K241" s="88">
        <v>259.5</v>
      </c>
      <c r="L241" s="90">
        <v>1.1248554913294799</v>
      </c>
      <c r="M241" s="89">
        <v>257.5</v>
      </c>
      <c r="N241" s="88">
        <v>92.9</v>
      </c>
      <c r="O241" s="90">
        <v>2.7717976318622202</v>
      </c>
      <c r="P241" s="89">
        <v>124.8</v>
      </c>
      <c r="Q241" s="88">
        <v>162.6</v>
      </c>
      <c r="R241" s="90">
        <v>-1.3028846153846201</v>
      </c>
      <c r="S241" s="89">
        <v>254.2</v>
      </c>
      <c r="T241" s="88">
        <v>160.9</v>
      </c>
      <c r="U241" s="90">
        <v>1.57986326911125</v>
      </c>
      <c r="V241" s="89">
        <v>255</v>
      </c>
      <c r="W241" s="88">
        <v>185.8</v>
      </c>
      <c r="X241" s="90">
        <v>1.3724434876211</v>
      </c>
      <c r="Y241" s="89">
        <v>333</v>
      </c>
      <c r="Z241" s="88">
        <v>187.6</v>
      </c>
      <c r="AA241" s="88">
        <v>163.4</v>
      </c>
    </row>
    <row r="242" spans="1:29" x14ac:dyDescent="0.25">
      <c r="A242" s="21" t="s">
        <v>86</v>
      </c>
      <c r="B242" s="21">
        <f t="shared" si="8"/>
        <v>7653.8058823529418</v>
      </c>
      <c r="C242" t="s">
        <v>83</v>
      </c>
      <c r="D242" s="88">
        <v>9290.1</v>
      </c>
      <c r="E242" s="88">
        <v>5712.7</v>
      </c>
      <c r="F242" s="91">
        <v>1.62621877571026</v>
      </c>
      <c r="G242" s="89">
        <v>9162.2999999999993</v>
      </c>
      <c r="H242" s="88">
        <v>6038.6</v>
      </c>
      <c r="I242" s="91">
        <v>1.5172887755440001</v>
      </c>
      <c r="J242" s="89">
        <v>8680.2999999999993</v>
      </c>
      <c r="K242" s="88">
        <v>6531.6</v>
      </c>
      <c r="L242" s="90">
        <v>1.3289699307979701</v>
      </c>
      <c r="M242" s="89">
        <v>6926.3</v>
      </c>
      <c r="N242" s="88">
        <v>6435.3</v>
      </c>
      <c r="O242" s="90">
        <v>1.0762979192889199</v>
      </c>
      <c r="P242" s="89">
        <v>5242</v>
      </c>
      <c r="Q242" s="88">
        <v>6762.9</v>
      </c>
      <c r="R242" s="90">
        <v>-1.29013735215567</v>
      </c>
      <c r="S242" s="89">
        <v>12193.3</v>
      </c>
      <c r="T242" s="88">
        <v>5979.1</v>
      </c>
      <c r="U242" s="90">
        <v>2.0393202990416599</v>
      </c>
      <c r="V242" s="89">
        <v>8788.2999999999993</v>
      </c>
      <c r="W242" s="88">
        <v>5357.4</v>
      </c>
      <c r="X242" s="90">
        <v>1.6404039272781601</v>
      </c>
      <c r="Y242" s="89">
        <v>11724.7</v>
      </c>
      <c r="Z242" s="88">
        <v>8747.5</v>
      </c>
      <c r="AA242" s="88">
        <v>6542.3</v>
      </c>
    </row>
    <row r="243" spans="1:29" s="35" customFormat="1" ht="17.25" x14ac:dyDescent="0.25">
      <c r="A243" s="33" t="s">
        <v>68</v>
      </c>
      <c r="B243" s="33">
        <f t="shared" si="8"/>
        <v>42.876470588235293</v>
      </c>
      <c r="C243" s="35" t="s">
        <v>67</v>
      </c>
      <c r="D243" s="67">
        <v>8.4</v>
      </c>
      <c r="E243" s="67">
        <v>2.9</v>
      </c>
      <c r="F243" s="87">
        <v>2.8965517241379302</v>
      </c>
      <c r="G243" s="85">
        <v>112.2</v>
      </c>
      <c r="H243" s="67">
        <v>18.7</v>
      </c>
      <c r="I243" s="87">
        <v>6</v>
      </c>
      <c r="J243" s="85">
        <v>28.6</v>
      </c>
      <c r="K243" s="67">
        <v>98.5</v>
      </c>
      <c r="L243" s="86">
        <v>-3.4440559440559402</v>
      </c>
      <c r="M243" s="85">
        <v>28.5</v>
      </c>
      <c r="N243" s="67">
        <v>46</v>
      </c>
      <c r="O243" s="86">
        <v>-1.6140350877192999</v>
      </c>
      <c r="P243" s="85">
        <v>56.7</v>
      </c>
      <c r="Q243" s="67">
        <v>48.7</v>
      </c>
      <c r="R243" s="86">
        <v>1.1642710472279301</v>
      </c>
      <c r="S243" s="85">
        <v>14.4</v>
      </c>
      <c r="T243" s="67">
        <v>49.6</v>
      </c>
      <c r="U243" s="86">
        <v>-3.4444444444444402</v>
      </c>
      <c r="V243" s="85">
        <v>15.7</v>
      </c>
      <c r="W243" s="67">
        <v>25.8</v>
      </c>
      <c r="X243" s="86">
        <v>-1.6433121019108301</v>
      </c>
      <c r="Y243" s="85">
        <v>103.4</v>
      </c>
      <c r="Z243" s="67">
        <v>47.6</v>
      </c>
      <c r="AA243" s="67">
        <v>23.2</v>
      </c>
      <c r="AB243" s="34">
        <v>-1.1100000000000001</v>
      </c>
      <c r="AC243" s="84" t="s">
        <v>396</v>
      </c>
    </row>
    <row r="246" spans="1:29" x14ac:dyDescent="0.25">
      <c r="A246" s="83" t="s">
        <v>395</v>
      </c>
    </row>
    <row r="247" spans="1:29" x14ac:dyDescent="0.25">
      <c r="A247" t="s">
        <v>394</v>
      </c>
    </row>
    <row r="248" spans="1:29" x14ac:dyDescent="0.25">
      <c r="A248" t="s">
        <v>393</v>
      </c>
    </row>
    <row r="249" spans="1:29" x14ac:dyDescent="0.25">
      <c r="A249" t="s">
        <v>392</v>
      </c>
    </row>
    <row r="250" spans="1:29" x14ac:dyDescent="0.25">
      <c r="A250" t="s">
        <v>391</v>
      </c>
    </row>
    <row r="251" spans="1:29" x14ac:dyDescent="0.25">
      <c r="A251" t="s">
        <v>390</v>
      </c>
    </row>
    <row r="252" spans="1:29" x14ac:dyDescent="0.25">
      <c r="A252" t="s">
        <v>389</v>
      </c>
    </row>
  </sheetData>
  <mergeCells count="1">
    <mergeCell ref="A1:L1"/>
  </mergeCells>
  <conditionalFormatting sqref="F2:F3 I2:I3 L2:L3 O1:O3 R2:R3 U1:U3 X1:X3 X220:X1048576 U220:U1048576 R220:R1048576 O220:O1048576 L220:L1048576 I220:I1048576 F220:F1048576 F5:F210 I5:I210 L5:L210 O5:O210 R5:R210 U5:U210 X5:X210">
    <cfRule type="cellIs" dxfId="19" priority="19" operator="lessThan">
      <formula>-2</formula>
    </cfRule>
    <cfRule type="cellIs" dxfId="18" priority="20" operator="greaterThan">
      <formula>2</formula>
    </cfRule>
  </conditionalFormatting>
  <conditionalFormatting sqref="F211 I211 L211 O211 R211 U211 X211">
    <cfRule type="cellIs" dxfId="17" priority="17" operator="lessThan">
      <formula>-2</formula>
    </cfRule>
    <cfRule type="cellIs" dxfId="16" priority="18" operator="greaterThan">
      <formula>2</formula>
    </cfRule>
  </conditionalFormatting>
  <conditionalFormatting sqref="F212 I212 L212 O212 R212 U212 X212">
    <cfRule type="cellIs" dxfId="15" priority="15" operator="lessThan">
      <formula>-2</formula>
    </cfRule>
    <cfRule type="cellIs" dxfId="14" priority="16" operator="greaterThan">
      <formula>2</formula>
    </cfRule>
  </conditionalFormatting>
  <conditionalFormatting sqref="F213 I213 L213 O213 R213 U213 X213">
    <cfRule type="cellIs" dxfId="13" priority="13" operator="lessThan">
      <formula>-2</formula>
    </cfRule>
    <cfRule type="cellIs" dxfId="12" priority="14" operator="greaterThan">
      <formula>2</formula>
    </cfRule>
  </conditionalFormatting>
  <conditionalFormatting sqref="F214 I214 L214 O214 R214 U214 X214">
    <cfRule type="cellIs" dxfId="11" priority="11" operator="lessThan">
      <formula>-2</formula>
    </cfRule>
    <cfRule type="cellIs" dxfId="10" priority="12" operator="greaterThan">
      <formula>2</formula>
    </cfRule>
  </conditionalFormatting>
  <conditionalFormatting sqref="F215 I215 L215 O215 R215 U215 X215">
    <cfRule type="cellIs" dxfId="9" priority="9" operator="lessThan">
      <formula>-2</formula>
    </cfRule>
    <cfRule type="cellIs" dxfId="8" priority="10" operator="greaterThan">
      <formula>2</formula>
    </cfRule>
  </conditionalFormatting>
  <conditionalFormatting sqref="F216 I216 L216 O216 R216 U216 X216">
    <cfRule type="cellIs" dxfId="7" priority="7" operator="lessThan">
      <formula>-2</formula>
    </cfRule>
    <cfRule type="cellIs" dxfId="6" priority="8" operator="greaterThan">
      <formula>2</formula>
    </cfRule>
  </conditionalFormatting>
  <conditionalFormatting sqref="F217 I217 L217 O217 R217 U217 X217">
    <cfRule type="cellIs" dxfId="5" priority="5" operator="lessThan">
      <formula>-2</formula>
    </cfRule>
    <cfRule type="cellIs" dxfId="4" priority="6" operator="greaterThan">
      <formula>2</formula>
    </cfRule>
  </conditionalFormatting>
  <conditionalFormatting sqref="F218 I218 L218 O218 R218 U218 X218">
    <cfRule type="cellIs" dxfId="3" priority="3" operator="lessThan">
      <formula>-2</formula>
    </cfRule>
    <cfRule type="cellIs" dxfId="2" priority="4" operator="greaterThan">
      <formula>2</formula>
    </cfRule>
  </conditionalFormatting>
  <conditionalFormatting sqref="F219 I219 L219 O219 R219 U219 X219">
    <cfRule type="cellIs" dxfId="1" priority="1" operator="lessThan">
      <formula>-2</formula>
    </cfRule>
    <cfRule type="cellIs" dxfId="0" priority="2" operator="greaterThan">
      <formula>2</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GSE6344_CytoscapeSelection</vt:lpstr>
      <vt:lpstr>GSE781_summary</vt:lpstr>
      <vt:lpstr>GSE6344_CytoscapeSelection</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Svenja</dc:creator>
  <cp:lastModifiedBy>kalyana moparthy</cp:lastModifiedBy>
  <dcterms:created xsi:type="dcterms:W3CDTF">2012-04-18T10:10:06Z</dcterms:created>
  <dcterms:modified xsi:type="dcterms:W3CDTF">2015-02-24T04:00:40Z</dcterms:modified>
</cp:coreProperties>
</file>